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addressthehomeless.sharepoint.com/Shared Documents/NSCH Share/CoC/CoC 2022/2022 Ranking Committee/SCORECARDS - FINAL/"/>
    </mc:Choice>
  </mc:AlternateContent>
  <xr:revisionPtr revIDLastSave="1926" documentId="8_{ACF84920-082F-432D-A1DE-E3A24A13C29A}" xr6:coauthVersionLast="47" xr6:coauthVersionMax="47" xr10:uidLastSave="{3EF596A5-B042-4ACF-A965-56CD4D821907}"/>
  <bookViews>
    <workbookView minimized="1" xWindow="384" yWindow="384" windowWidth="17280" windowHeight="8964" activeTab="1" xr2:uid="{D00727C7-253B-4257-8CF4-ED93A6AD8B0A}"/>
  </bookViews>
  <sheets>
    <sheet name="Scorecard" sheetId="2" r:id="rId1"/>
    <sheet name="Scoring" sheetId="1" r:id="rId2"/>
    <sheet name="Ranking"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9" i="1" l="1"/>
  <c r="N69" i="1"/>
  <c r="O69" i="1"/>
  <c r="P69" i="1"/>
  <c r="Q69" i="1"/>
  <c r="R69" i="1"/>
  <c r="S69" i="1"/>
  <c r="L69" i="1" l="1"/>
  <c r="K69" i="1"/>
  <c r="E64" i="2"/>
  <c r="E67" i="2" s="1"/>
  <c r="F64" i="2"/>
  <c r="F67" i="2" s="1"/>
  <c r="G64" i="2"/>
  <c r="G67" i="2" s="1"/>
  <c r="H64" i="2"/>
  <c r="H67" i="2" s="1"/>
  <c r="G64" i="1"/>
  <c r="G67" i="1" s="1"/>
  <c r="H64" i="1"/>
  <c r="H67" i="1" s="1"/>
  <c r="I64" i="1"/>
  <c r="I67" i="1" s="1"/>
  <c r="F64" i="1"/>
  <c r="F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tc={8F7A9340-54CE-4144-A439-D152F1C3B285}</author>
    <author>tc={976DB3CF-3C8E-4D82-AF80-1A5E184F5533}</author>
    <author>tc={4651C0E1-D559-4C65-AE72-0552524CE696}</author>
    <author>tc={87B79000-C01C-47DA-B415-1DA93B6E7205}</author>
    <author>tc={BDA8B731-94C8-4078-B0CB-338BF1D1FA45}</author>
  </authors>
  <commentList>
    <comment ref="K18" authorId="0" shapeId="0" xr:uid="{8F7A9340-54CE-4144-A439-D152F1C3B285}">
      <text>
        <t>[Threaded comment]
Your version of Excel allows you to read this threaded comment; however, any edits to it will get removed if the file is opened in a newer version of Excel. Learn more: https://go.microsoft.com/fwlink/?linkid=870924
Comment:
    Needs to edit response</t>
      </text>
    </comment>
    <comment ref="L18" authorId="1" shapeId="0" xr:uid="{976DB3CF-3C8E-4D82-AF80-1A5E184F5533}">
      <text>
        <t>[Threaded comment]
Your version of Excel allows you to read this threaded comment; however, any edits to it will get removed if the file is opened in a newer version of Excel. Learn more: https://go.microsoft.com/fwlink/?linkid=870924
Comment:
    Needs to edit response</t>
      </text>
    </comment>
    <comment ref="M18" authorId="2" shapeId="0" xr:uid="{4651C0E1-D559-4C65-AE72-0552524CE696}">
      <text>
        <t>[Threaded comment]
Your version of Excel allows you to read this threaded comment; however, any edits to it will get removed if the file is opened in a newer version of Excel. Learn more: https://go.microsoft.com/fwlink/?linkid=870924
Comment:
    Needs to edit response</t>
      </text>
    </comment>
    <comment ref="N18" authorId="3" shapeId="0" xr:uid="{87B79000-C01C-47DA-B415-1DA93B6E7205}">
      <text>
        <t>[Threaded comment]
Your version of Excel allows you to read this threaded comment; however, any edits to it will get removed if the file is opened in a newer version of Excel. Learn more: https://go.microsoft.com/fwlink/?linkid=870924
Comment:
    Needs to be fixed in ensaps</t>
      </text>
    </comment>
    <comment ref="K33" authorId="4" shapeId="0" xr:uid="{BDA8B731-94C8-4078-B0CB-338BF1D1FA45}">
      <text>
        <t>[Threaded comment]
Your version of Excel allows you to read this threaded comment; however, any edits to it will get removed if the file is opened in a newer version of Excel. Learn more: https://go.microsoft.com/fwlink/?linkid=870924
Comment:
    Needs to adjust budget, do not include RA only operating. Long timeline for operation start</t>
      </text>
    </comment>
  </commentList>
</comments>
</file>

<file path=xl/sharedStrings.xml><?xml version="1.0" encoding="utf-8"?>
<sst xmlns="http://schemas.openxmlformats.org/spreadsheetml/2006/main" count="487" uniqueCount="145">
  <si>
    <t>2022 Supplemental CoC Funding Round Ranking Tool</t>
  </si>
  <si>
    <t>esnaps</t>
  </si>
  <si>
    <t>3A. 6. 6a.</t>
  </si>
  <si>
    <t>Category</t>
  </si>
  <si>
    <t>3B 3.</t>
  </si>
  <si>
    <t>3B 4.</t>
  </si>
  <si>
    <t>THRESHOLD</t>
  </si>
  <si>
    <t>3B 5a.</t>
  </si>
  <si>
    <t>How the project will refer clients to programs such as mainstream health, social services, and employment</t>
  </si>
  <si>
    <t>4A. 1.</t>
  </si>
  <si>
    <t xml:space="preserve">4A 2. </t>
  </si>
  <si>
    <t>Notes</t>
  </si>
  <si>
    <t>PSH</t>
  </si>
  <si>
    <t>RRH</t>
  </si>
  <si>
    <t>TH-RRH</t>
  </si>
  <si>
    <t>SSO</t>
  </si>
  <si>
    <t xml:space="preserve">4A 4. </t>
  </si>
  <si>
    <t>Transportation Services Available</t>
  </si>
  <si>
    <t>Annual benefits follow up for annual renewals</t>
  </si>
  <si>
    <t>4A 5.</t>
  </si>
  <si>
    <t>Access to SSI/SSDI</t>
  </si>
  <si>
    <t>SOAR certified staff</t>
  </si>
  <si>
    <t>4A 6.</t>
  </si>
  <si>
    <t>4A 6a.</t>
  </si>
  <si>
    <t>25% Match Commitment</t>
  </si>
  <si>
    <t>6I.</t>
  </si>
  <si>
    <t>4A 3.</t>
  </si>
  <si>
    <t>Range of Support Services Offered/Leveraged</t>
  </si>
  <si>
    <t>6F./6H/6J.</t>
  </si>
  <si>
    <t>2B. 1. 2. 3. 4.</t>
  </si>
  <si>
    <t>3B 1. 1a. 2.</t>
  </si>
  <si>
    <t>Max Score</t>
  </si>
  <si>
    <t>N/A</t>
  </si>
  <si>
    <t>Attended CoC DEI training, other DEI training within the past year, and/or has a DEI staff/committee</t>
  </si>
  <si>
    <t>4B</t>
  </si>
  <si>
    <t>Con Plan</t>
  </si>
  <si>
    <t>Program will serve both counties</t>
  </si>
  <si>
    <t>Appropriateness of Budget for Program Model (sufficient funding in PH components and/or support services to meet needs of population)</t>
  </si>
  <si>
    <t>Will the project have outreach services (mobile case management)</t>
  </si>
  <si>
    <t>(SSO- Street Outreach/Mobile CM) Serving an underserved community (geographic area with high rates of homelessness, BIPOC, LGBT, persons not eligible for year-round shelter options, etc.)</t>
  </si>
  <si>
    <t>Max Score by Project Type</t>
  </si>
  <si>
    <t>HUD 2880</t>
  </si>
  <si>
    <t>HUD 50070</t>
  </si>
  <si>
    <t>Certification Involving Lobbying</t>
  </si>
  <si>
    <t>Anti-Discrimination Certification</t>
  </si>
  <si>
    <t>Housing First Checklist</t>
  </si>
  <si>
    <t>Participate in CE (and executed MOU)</t>
  </si>
  <si>
    <t>Application submitted as complete by local deadline</t>
  </si>
  <si>
    <t>(Suggested- Categories and Points TBD to Ranking Committee)</t>
  </si>
  <si>
    <t>(TH-RRH) Is either twice the amount of units allocaetd to PH beds/units compared to TH bed/units, 50% of more of the budget for the PH component, or if not to both the applicant must explain why the unit breakdown and budget are appropriate to meet the local needs of people experiencing street homelessness?</t>
  </si>
  <si>
    <t>How project participants will be assisted to obtain and/or remain in permanent housing</t>
  </si>
  <si>
    <t>CoC Recordkeeping/Provided documentation</t>
  </si>
  <si>
    <t>Overall Program Description and Implementation Plan (point breakdown from esnaps chart)</t>
  </si>
  <si>
    <t>Strategy for providing supportive services to those with the highest service needs (outreach strategy, aligning staff with population served, service mobility, languages available, program advertisement)</t>
  </si>
  <si>
    <t>Demonstrates effort/plan to align staff with population(s) served in program design (establishing trust in community, languages available, peer model)</t>
  </si>
  <si>
    <t>Max score without bonus</t>
  </si>
  <si>
    <t>(PH) Degree to which unit configurations meet local needs of those unsheltered (ie private rooms, first floor, close to public transportation and/or walkable resources, etc.)</t>
  </si>
  <si>
    <t>No reported findings from HUD / financial mismanagement</t>
  </si>
  <si>
    <t>Eligibility for program participants is non-restrictive by subpopulation (exception for chronic homeless restriction)</t>
  </si>
  <si>
    <t>Proof of registration with SAM</t>
  </si>
  <si>
    <t>Eligiblle Applicant- 501 c 3, Faith-based Entity, Tribal Designation</t>
  </si>
  <si>
    <t>Target area/population for services is underserved and unsheltered</t>
  </si>
  <si>
    <t>PLE involved in program design</t>
  </si>
  <si>
    <t>PLE involved in program feedback</t>
  </si>
  <si>
    <t>PLE involved in staff training</t>
  </si>
  <si>
    <t>ALL THRESHOLDS ABOVE MUST BE MET IN ORDER TO PROCEED WITH RANKING REVIEW</t>
  </si>
  <si>
    <t>Applicant Experience: 10% of points</t>
  </si>
  <si>
    <t>Experience working with population community intended to serve</t>
  </si>
  <si>
    <t>Experience operating program model proposing</t>
  </si>
  <si>
    <t xml:space="preserve">Experience HUD or other federal grant </t>
  </si>
  <si>
    <t xml:space="preserve">Financial management experience and/or infrastructure </t>
  </si>
  <si>
    <t xml:space="preserve">Experience implementing housing first </t>
  </si>
  <si>
    <t xml:space="preserve">Scoring </t>
  </si>
  <si>
    <t>By project type</t>
  </si>
  <si>
    <t>Project Type: 15% of points</t>
  </si>
  <si>
    <t>Project Implementation Plans: 10% of points</t>
  </si>
  <si>
    <t>range</t>
  </si>
  <si>
    <t xml:space="preserve">Chronic dedicated </t>
  </si>
  <si>
    <t>all or nothing</t>
  </si>
  <si>
    <t>Assistance for participants and supportive services available: 45% of points</t>
  </si>
  <si>
    <t>Appropriatness of program design: 10% of points</t>
  </si>
  <si>
    <t>Equity: 10% of points</t>
  </si>
  <si>
    <t>Bonus</t>
  </si>
  <si>
    <t>% of available score</t>
  </si>
  <si>
    <t>Involvement of PLEs on staff / PLE recruitment strategy</t>
  </si>
  <si>
    <t>Total: 15</t>
  </si>
  <si>
    <t>Total: 22.5</t>
  </si>
  <si>
    <t>Total: 67.5</t>
  </si>
  <si>
    <t>2% of available score</t>
  </si>
  <si>
    <t>PH Projects only: Will the project have dedicated housing search staff? (Full points for PSH with fixed units)</t>
  </si>
  <si>
    <t xml:space="preserve">Experience with CoC/ESG/HUD or other federal grant </t>
  </si>
  <si>
    <t>HALI - PSH</t>
  </si>
  <si>
    <t>The INN TH-RRH</t>
  </si>
  <si>
    <t>HALI (SSO)</t>
  </si>
  <si>
    <t>Maureen's Haven (SSO)</t>
  </si>
  <si>
    <t>CNG SSO</t>
  </si>
  <si>
    <t>LICH (SSO)</t>
  </si>
  <si>
    <t>(TH-RRH) Is either twice the amount of units allocated to PH beds/units compared to TH bed/units, 50% or more of the budget for housing in the PH component, or if not to both the applicant must explain why the unit breakdown and budget are appropriate to meet the local needs of people experiencing street homelessness?</t>
  </si>
  <si>
    <t>Needs to be fixed</t>
  </si>
  <si>
    <t>x</t>
  </si>
  <si>
    <t xml:space="preserve">Experience implementing Housing First </t>
  </si>
  <si>
    <t>SPM 2/4</t>
  </si>
  <si>
    <t>SPM- 2/4</t>
  </si>
  <si>
    <t>SPM- 1/7</t>
  </si>
  <si>
    <t xml:space="preserve">SPM 2  </t>
  </si>
  <si>
    <t>SPM 2</t>
  </si>
  <si>
    <t>objective</t>
  </si>
  <si>
    <t>SPM- 1/2/7</t>
  </si>
  <si>
    <t>serving marginalized communities</t>
  </si>
  <si>
    <t>objective (attendance)</t>
  </si>
  <si>
    <t>PLE involvement</t>
  </si>
  <si>
    <t>objective/ SPM 1/2/7 (HF PH capacity/ Housing-Focused Outreach</t>
  </si>
  <si>
    <t>Appropriateness of Budget for Program Model/cost-effectiveness (sufficient funding in PH components and/or support services to meet needs of population)</t>
  </si>
  <si>
    <t>STY - PSH</t>
  </si>
  <si>
    <t>Overall Program Description (budget/services offered) and Implementation Plan (point breakdown from esnaps chart)</t>
  </si>
  <si>
    <t>serving hardest to serve / marginalized communities</t>
  </si>
  <si>
    <t>objective / serving hardest to serve</t>
  </si>
  <si>
    <t xml:space="preserve">objective / degree to which project can meet regional needs </t>
  </si>
  <si>
    <t>SNOFO Alignment</t>
  </si>
  <si>
    <t>Green Door TH-RRH</t>
  </si>
  <si>
    <t>STY TH-RRH</t>
  </si>
  <si>
    <t>Needs to be fixed to account for admin</t>
  </si>
  <si>
    <t>x (change to PATH)</t>
  </si>
  <si>
    <t>n/a</t>
  </si>
  <si>
    <t>Score</t>
  </si>
  <si>
    <t>Rank</t>
  </si>
  <si>
    <t>CoC Planning</t>
  </si>
  <si>
    <t>Program Name</t>
  </si>
  <si>
    <t>Program Type</t>
  </si>
  <si>
    <t>Agency Name</t>
  </si>
  <si>
    <t>Unsheltered CoC Planning 2022</t>
  </si>
  <si>
    <t>Long Island Coalition for the Homeless</t>
  </si>
  <si>
    <t>Hands Across Long Island (HALI)</t>
  </si>
  <si>
    <t>Spin the Yard (STY)</t>
  </si>
  <si>
    <t xml:space="preserve">Maureen's Haven </t>
  </si>
  <si>
    <t>Green Door Management</t>
  </si>
  <si>
    <t>Home at Last</t>
  </si>
  <si>
    <t>Spin the Yard TH-RRH</t>
  </si>
  <si>
    <t>Green Door Transitional Housing 1</t>
  </si>
  <si>
    <t>Outreach 2022 A</t>
  </si>
  <si>
    <t>Spin the Yard PSH</t>
  </si>
  <si>
    <t>Street Outreach and Comprehensive Supports to Unsheltered Persons</t>
  </si>
  <si>
    <t>Homeless Outreach</t>
  </si>
  <si>
    <t>Services for Unsheltered Long Islanders</t>
  </si>
  <si>
    <t>Central Nassau Guidance (CNG)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</si>
</sst>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2C5FF"/>
        <bgColor indexed="64"/>
      </patternFill>
    </fill>
    <fill>
      <patternFill patternType="solid">
        <fgColor rgb="FFFFCCFF"/>
        <bgColor indexed="64"/>
      </patternFill>
    </fill>
    <fill>
      <patternFill patternType="solid">
        <fgColor rgb="FFCDFDFF"/>
        <bgColor indexed="64"/>
      </patternFill>
    </fill>
    <fill>
      <patternFill patternType="solid">
        <fgColor theme="0" tint="-0.34998626667073579"/>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85">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1" fillId="0" borderId="0" xfId="0" applyFont="1" applyAlignment="1">
      <alignment horizontal="center" wrapText="1"/>
    </xf>
    <xf numFmtId="0" fontId="0" fillId="2" borderId="0" xfId="0" applyFill="1" applyAlignment="1">
      <alignment horizontal="center"/>
    </xf>
    <xf numFmtId="0" fontId="0" fillId="0" borderId="1" xfId="0" applyBorder="1" applyAlignment="1">
      <alignment horizontal="center"/>
    </xf>
    <xf numFmtId="0" fontId="1" fillId="0" borderId="0" xfId="0" applyFont="1" applyAlignment="1">
      <alignment wrapText="1"/>
    </xf>
    <xf numFmtId="0" fontId="0" fillId="3" borderId="0" xfId="0" applyFill="1" applyAlignment="1">
      <alignment horizontal="center"/>
    </xf>
    <xf numFmtId="0" fontId="0" fillId="3" borderId="0" xfId="0" applyFill="1" applyAlignment="1">
      <alignment horizontal="center" vertical="center"/>
    </xf>
    <xf numFmtId="0" fontId="1" fillId="3" borderId="0" xfId="0" applyFont="1" applyFill="1" applyAlignment="1">
      <alignment horizontal="center"/>
    </xf>
    <xf numFmtId="0" fontId="0" fillId="0" borderId="0" xfId="0" applyAlignment="1">
      <alignment horizontal="center" wrapText="1"/>
    </xf>
    <xf numFmtId="0" fontId="1" fillId="0" borderId="0" xfId="0" applyFont="1" applyAlignment="1">
      <alignment horizontal="center" vertical="center" wrapText="1"/>
    </xf>
    <xf numFmtId="0" fontId="0" fillId="2" borderId="2" xfId="0" applyFill="1" applyBorder="1" applyAlignment="1">
      <alignment horizontal="center"/>
    </xf>
    <xf numFmtId="0" fontId="0" fillId="2" borderId="2" xfId="0" applyFill="1" applyBorder="1" applyAlignment="1">
      <alignment horizontal="center" vertical="center"/>
    </xf>
    <xf numFmtId="0" fontId="0" fillId="0" borderId="2" xfId="0" applyBorder="1" applyAlignment="1">
      <alignment wrapText="1"/>
    </xf>
    <xf numFmtId="0" fontId="0" fillId="0" borderId="2" xfId="0" applyBorder="1" applyAlignment="1">
      <alignment horizontal="left"/>
    </xf>
    <xf numFmtId="0" fontId="0" fillId="0" borderId="2" xfId="0" applyBorder="1" applyAlignment="1">
      <alignment horizontal="left" wrapText="1"/>
    </xf>
    <xf numFmtId="0" fontId="0" fillId="0" borderId="0" xfId="0" applyAlignment="1">
      <alignment horizontal="left" wrapText="1"/>
    </xf>
    <xf numFmtId="0" fontId="0" fillId="4" borderId="3" xfId="0" applyFill="1" applyBorder="1" applyAlignment="1">
      <alignment horizontal="center"/>
    </xf>
    <xf numFmtId="0" fontId="1" fillId="5" borderId="1" xfId="0" applyFont="1" applyFill="1" applyBorder="1" applyAlignment="1">
      <alignment horizontal="center"/>
    </xf>
    <xf numFmtId="0" fontId="0" fillId="5" borderId="1" xfId="0" applyFill="1" applyBorder="1" applyAlignment="1">
      <alignment horizontal="center"/>
    </xf>
    <xf numFmtId="0" fontId="0" fillId="6" borderId="0" xfId="0" applyFill="1" applyAlignment="1">
      <alignment horizontal="center"/>
    </xf>
    <xf numFmtId="0" fontId="0" fillId="6"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wrapText="1"/>
    </xf>
    <xf numFmtId="0" fontId="0" fillId="4" borderId="4" xfId="0" applyFill="1" applyBorder="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center"/>
    </xf>
    <xf numFmtId="0" fontId="1" fillId="6" borderId="5" xfId="0" applyFont="1" applyFill="1" applyBorder="1" applyAlignment="1">
      <alignment horizontal="center" wrapText="1"/>
    </xf>
    <xf numFmtId="0" fontId="0" fillId="6" borderId="4" xfId="0" applyFill="1" applyBorder="1" applyAlignment="1">
      <alignment wrapText="1"/>
    </xf>
    <xf numFmtId="0" fontId="0" fillId="6" borderId="6" xfId="0" applyFill="1" applyBorder="1" applyAlignment="1">
      <alignment wrapText="1"/>
    </xf>
    <xf numFmtId="0" fontId="0" fillId="6" borderId="4" xfId="0" applyFill="1" applyBorder="1" applyAlignment="1">
      <alignment horizontal="center"/>
    </xf>
    <xf numFmtId="0" fontId="0" fillId="6" borderId="8" xfId="0" applyFill="1" applyBorder="1" applyAlignment="1">
      <alignment horizontal="center"/>
    </xf>
    <xf numFmtId="0" fontId="1" fillId="6" borderId="1" xfId="0" applyFont="1"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5" xfId="0" applyFill="1" applyBorder="1" applyAlignment="1">
      <alignment horizontal="center"/>
    </xf>
    <xf numFmtId="0" fontId="0" fillId="7" borderId="0" xfId="0" applyFill="1" applyAlignment="1">
      <alignment horizontal="center"/>
    </xf>
    <xf numFmtId="0" fontId="0" fillId="7" borderId="1" xfId="0" applyFill="1" applyBorder="1" applyAlignment="1">
      <alignment horizontal="center"/>
    </xf>
    <xf numFmtId="0" fontId="1" fillId="7" borderId="5" xfId="0" applyFont="1" applyFill="1" applyBorder="1" applyAlignment="1">
      <alignment horizontal="center" wrapText="1"/>
    </xf>
    <xf numFmtId="0" fontId="0" fillId="7" borderId="4" xfId="0" applyFill="1" applyBorder="1" applyAlignment="1">
      <alignment wrapText="1"/>
    </xf>
    <xf numFmtId="0" fontId="0" fillId="7" borderId="6" xfId="0" applyFill="1" applyBorder="1" applyAlignment="1">
      <alignment wrapText="1"/>
    </xf>
    <xf numFmtId="0" fontId="0" fillId="7" borderId="3"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0" fontId="1" fillId="8" borderId="1" xfId="0" applyFont="1" applyFill="1" applyBorder="1" applyAlignment="1">
      <alignment horizontal="center"/>
    </xf>
    <xf numFmtId="0" fontId="0" fillId="8" borderId="1" xfId="0" applyFill="1" applyBorder="1" applyAlignment="1">
      <alignment horizontal="left" wrapText="1"/>
    </xf>
    <xf numFmtId="0" fontId="0" fillId="9" borderId="0" xfId="0" applyFill="1" applyAlignment="1">
      <alignment horizontal="center"/>
    </xf>
    <xf numFmtId="0" fontId="1" fillId="9" borderId="0" xfId="0" applyFont="1" applyFill="1" applyAlignment="1">
      <alignment horizontal="center"/>
    </xf>
    <xf numFmtId="0" fontId="1" fillId="7" borderId="1" xfId="0" applyFont="1" applyFill="1" applyBorder="1" applyAlignment="1">
      <alignment horizontal="center"/>
    </xf>
    <xf numFmtId="0" fontId="1" fillId="4" borderId="4" xfId="0" applyFont="1" applyFill="1" applyBorder="1" applyAlignment="1">
      <alignment horizontal="center"/>
    </xf>
    <xf numFmtId="0" fontId="0" fillId="9" borderId="1" xfId="0" applyFill="1" applyBorder="1" applyAlignment="1">
      <alignment horizontal="center"/>
    </xf>
    <xf numFmtId="0" fontId="0" fillId="9" borderId="1" xfId="0" applyFill="1" applyBorder="1" applyAlignment="1">
      <alignment horizontal="left" wrapText="1"/>
    </xf>
    <xf numFmtId="0" fontId="1" fillId="9" borderId="1" xfId="0" applyFont="1" applyFill="1" applyBorder="1" applyAlignment="1">
      <alignment horizontal="center" wrapText="1"/>
    </xf>
    <xf numFmtId="0" fontId="0" fillId="2" borderId="0" xfId="0" applyFill="1" applyAlignment="1">
      <alignment wrapText="1"/>
    </xf>
    <xf numFmtId="0" fontId="0" fillId="10" borderId="0" xfId="0" applyFill="1" applyAlignment="1">
      <alignment horizontal="center"/>
    </xf>
    <xf numFmtId="0" fontId="1" fillId="10" borderId="5" xfId="0" applyFont="1" applyFill="1" applyBorder="1" applyAlignment="1">
      <alignment horizontal="center" wrapText="1"/>
    </xf>
    <xf numFmtId="0" fontId="0" fillId="10" borderId="1" xfId="0" applyFill="1" applyBorder="1" applyAlignment="1">
      <alignment wrapText="1"/>
    </xf>
    <xf numFmtId="0" fontId="0" fillId="10" borderId="1" xfId="0" applyFill="1" applyBorder="1" applyAlignment="1">
      <alignment horizontal="center" wrapText="1"/>
    </xf>
    <xf numFmtId="0" fontId="0" fillId="0" borderId="0" xfId="0" applyAlignment="1">
      <alignment horizontal="center" vertical="center"/>
    </xf>
    <xf numFmtId="0" fontId="0" fillId="5" borderId="11" xfId="0" applyFill="1" applyBorder="1" applyAlignment="1">
      <alignment horizontal="center"/>
    </xf>
    <xf numFmtId="0" fontId="1" fillId="2" borderId="0" xfId="0" applyFont="1" applyFill="1" applyAlignment="1">
      <alignment horizontal="center"/>
    </xf>
    <xf numFmtId="0" fontId="0" fillId="7" borderId="11" xfId="0" applyFill="1" applyBorder="1" applyAlignment="1">
      <alignment horizontal="center"/>
    </xf>
    <xf numFmtId="0" fontId="0" fillId="6" borderId="11" xfId="0" applyFill="1" applyBorder="1" applyAlignment="1">
      <alignment horizontal="center"/>
    </xf>
    <xf numFmtId="0" fontId="0" fillId="5" borderId="0" xfId="0" applyFill="1" applyAlignment="1">
      <alignment horizontal="center"/>
    </xf>
    <xf numFmtId="0" fontId="0" fillId="8" borderId="11" xfId="0" applyFill="1" applyBorder="1" applyAlignment="1">
      <alignment horizontal="center"/>
    </xf>
    <xf numFmtId="0" fontId="0" fillId="9" borderId="11" xfId="0" applyFill="1" applyBorder="1" applyAlignment="1">
      <alignment horizontal="center"/>
    </xf>
    <xf numFmtId="0" fontId="0" fillId="11" borderId="0" xfId="0" applyFill="1"/>
    <xf numFmtId="0" fontId="1" fillId="11" borderId="0" xfId="0" applyFont="1" applyFill="1" applyAlignment="1">
      <alignment horizontal="center"/>
    </xf>
    <xf numFmtId="0" fontId="0" fillId="11" borderId="0" xfId="0" applyFill="1" applyAlignment="1">
      <alignment wrapText="1"/>
    </xf>
    <xf numFmtId="0" fontId="0" fillId="0" borderId="0" xfId="0" applyAlignment="1">
      <alignment horizontal="center" vertical="center"/>
    </xf>
    <xf numFmtId="0" fontId="1" fillId="2" borderId="0" xfId="0" applyFont="1" applyFill="1" applyAlignment="1">
      <alignment horizontal="center" vertical="center" wrapText="1"/>
    </xf>
    <xf numFmtId="0" fontId="0" fillId="5" borderId="0" xfId="0" applyFill="1" applyBorder="1" applyAlignment="1">
      <alignment horizontal="center"/>
    </xf>
    <xf numFmtId="0" fontId="0" fillId="6" borderId="0" xfId="0" applyFill="1" applyBorder="1" applyAlignment="1">
      <alignment horizontal="center"/>
    </xf>
    <xf numFmtId="0" fontId="0" fillId="7" borderId="0" xfId="0" applyFill="1" applyBorder="1" applyAlignment="1">
      <alignment horizontal="center"/>
    </xf>
    <xf numFmtId="0" fontId="0" fillId="8" borderId="0" xfId="0" applyFill="1" applyBorder="1" applyAlignment="1">
      <alignment horizontal="center"/>
    </xf>
    <xf numFmtId="0" fontId="0" fillId="9" borderId="0" xfId="0" applyFill="1" applyBorder="1" applyAlignment="1">
      <alignment horizontal="center"/>
    </xf>
    <xf numFmtId="0" fontId="0" fillId="0" borderId="0" xfId="0" applyFill="1" applyBorder="1"/>
    <xf numFmtId="0" fontId="1" fillId="4" borderId="0" xfId="0" applyFont="1" applyFill="1" applyAlignment="1">
      <alignment horizontal="center"/>
    </xf>
    <xf numFmtId="0" fontId="1" fillId="5" borderId="0" xfId="0" applyFont="1" applyFill="1" applyAlignment="1">
      <alignment horizontal="center"/>
    </xf>
    <xf numFmtId="0" fontId="0" fillId="2" borderId="0" xfId="0" applyFill="1"/>
    <xf numFmtId="0" fontId="0" fillId="0" borderId="0" xfId="0" applyFill="1"/>
    <xf numFmtId="0" fontId="0" fillId="0" borderId="0" xfId="0" applyFont="1" applyAlignment="1">
      <alignment horizontal="center"/>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l Licata" id="{98C96319-A93E-4C16-B4D8-FF7F44AC015F}" userId="Al Licat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8" dT="2022-10-05T16:26:15.20" personId="{98C96319-A93E-4C16-B4D8-FF7F44AC015F}" id="{8F7A9340-54CE-4144-A439-D152F1C3B285}">
    <text>Needs to edit response</text>
  </threadedComment>
  <threadedComment ref="L18" dT="2022-10-05T16:36:59.76" personId="{98C96319-A93E-4C16-B4D8-FF7F44AC015F}" id="{976DB3CF-3C8E-4D82-AF80-1A5E184F5533}">
    <text>Needs to edit response</text>
  </threadedComment>
  <threadedComment ref="M18" dT="2022-10-05T16:36:59.76" personId="{98C96319-A93E-4C16-B4D8-FF7F44AC015F}" id="{4651C0E1-D559-4C65-AE72-0552524CE696}">
    <text>Needs to edit response</text>
  </threadedComment>
  <threadedComment ref="N18" dT="2022-10-12T16:11:06.64" personId="{98C96319-A93E-4C16-B4D8-FF7F44AC015F}" id="{87B79000-C01C-47DA-B415-1DA93B6E7205}">
    <text>Needs to be fixed in ensaps</text>
  </threadedComment>
  <threadedComment ref="K33" dT="2022-10-05T16:26:45.54" personId="{98C96319-A93E-4C16-B4D8-FF7F44AC015F}" id="{BDA8B731-94C8-4078-B0CB-338BF1D1FA45}">
    <text>Needs to adjust budget, do not include RA only operating. Long timeline for operation start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9D22-B935-4FDF-A8BF-918762CC8090}">
  <sheetPr>
    <pageSetUpPr fitToPage="1"/>
  </sheetPr>
  <dimension ref="A1:K67"/>
  <sheetViews>
    <sheetView workbookViewId="0">
      <pane xSplit="2" ySplit="3" topLeftCell="C21" activePane="bottomRight" state="frozen"/>
      <selection pane="topRight" activeCell="C1" sqref="C1"/>
      <selection pane="bottomLeft" activeCell="A4" sqref="A4"/>
      <selection pane="bottomRight" activeCell="B29" sqref="B29"/>
    </sheetView>
  </sheetViews>
  <sheetFormatPr defaultRowHeight="14.4" x14ac:dyDescent="0.3"/>
  <cols>
    <col min="1" max="1" width="22.6640625" style="1" customWidth="1"/>
    <col min="2" max="2" width="60.33203125" style="3" customWidth="1"/>
    <col min="3" max="3" width="45.21875" style="1" customWidth="1"/>
    <col min="4" max="4" width="16.33203125" style="1" customWidth="1"/>
    <col min="5" max="5" width="20.5546875" style="1" customWidth="1"/>
    <col min="6" max="6" width="13" style="1" customWidth="1"/>
    <col min="7" max="7" width="13.21875" style="1" customWidth="1"/>
    <col min="8" max="8" width="13.77734375" style="1" customWidth="1"/>
    <col min="9" max="9" width="2.88671875" style="8" customWidth="1"/>
    <col min="11" max="11" width="47.88671875" customWidth="1"/>
    <col min="12" max="12" width="10.109375" customWidth="1"/>
    <col min="13" max="14" width="9.88671875" customWidth="1"/>
  </cols>
  <sheetData>
    <row r="1" spans="1:11" x14ac:dyDescent="0.3">
      <c r="B1" s="7" t="s">
        <v>0</v>
      </c>
    </row>
    <row r="2" spans="1:11" x14ac:dyDescent="0.3">
      <c r="C2" s="71" t="s">
        <v>48</v>
      </c>
      <c r="D2" s="71"/>
      <c r="E2" s="71" t="s">
        <v>40</v>
      </c>
      <c r="F2" s="71"/>
      <c r="G2" s="71"/>
      <c r="H2" s="71"/>
      <c r="I2" s="9"/>
    </row>
    <row r="3" spans="1:11" s="2" customFormat="1" x14ac:dyDescent="0.3">
      <c r="A3" s="2" t="s">
        <v>1</v>
      </c>
      <c r="B3" s="4" t="s">
        <v>3</v>
      </c>
      <c r="C3" s="2" t="s">
        <v>72</v>
      </c>
      <c r="D3" s="2" t="s">
        <v>31</v>
      </c>
      <c r="E3" s="2" t="s">
        <v>12</v>
      </c>
      <c r="F3" s="2" t="s">
        <v>13</v>
      </c>
      <c r="G3" s="2" t="s">
        <v>14</v>
      </c>
      <c r="H3" s="2" t="s">
        <v>15</v>
      </c>
      <c r="I3" s="10"/>
      <c r="K3" s="2" t="s">
        <v>11</v>
      </c>
    </row>
    <row r="4" spans="1:11" s="2" customFormat="1" ht="28.8" customHeight="1" x14ac:dyDescent="0.3">
      <c r="B4" s="4"/>
      <c r="I4" s="10"/>
    </row>
    <row r="5" spans="1:11" s="2" customFormat="1" ht="28.8" customHeight="1" x14ac:dyDescent="0.3">
      <c r="B5" s="15" t="s">
        <v>60</v>
      </c>
      <c r="C5" s="13" t="s">
        <v>6</v>
      </c>
      <c r="I5" s="10"/>
    </row>
    <row r="6" spans="1:11" s="2" customFormat="1" ht="28.8" customHeight="1" x14ac:dyDescent="0.3">
      <c r="B6" s="15" t="s">
        <v>59</v>
      </c>
      <c r="C6" s="13" t="s">
        <v>6</v>
      </c>
      <c r="I6" s="10"/>
    </row>
    <row r="7" spans="1:11" ht="27" customHeight="1" x14ac:dyDescent="0.3">
      <c r="A7" s="1" t="s">
        <v>25</v>
      </c>
      <c r="B7" s="15" t="s">
        <v>24</v>
      </c>
      <c r="C7" s="13" t="s">
        <v>6</v>
      </c>
    </row>
    <row r="8" spans="1:11" ht="30" customHeight="1" x14ac:dyDescent="0.3">
      <c r="A8" s="1" t="s">
        <v>5</v>
      </c>
      <c r="B8" s="15" t="s">
        <v>46</v>
      </c>
      <c r="C8" s="13" t="s">
        <v>6</v>
      </c>
    </row>
    <row r="9" spans="1:11" ht="30" customHeight="1" x14ac:dyDescent="0.3">
      <c r="B9" s="15" t="s">
        <v>41</v>
      </c>
      <c r="C9" s="13" t="s">
        <v>6</v>
      </c>
    </row>
    <row r="10" spans="1:11" ht="30" customHeight="1" x14ac:dyDescent="0.3">
      <c r="B10" s="15" t="s">
        <v>42</v>
      </c>
      <c r="C10" s="13" t="s">
        <v>6</v>
      </c>
    </row>
    <row r="11" spans="1:11" s="2" customFormat="1" ht="30.6" customHeight="1" x14ac:dyDescent="0.3">
      <c r="B11" s="15" t="s">
        <v>43</v>
      </c>
      <c r="C11" s="13" t="s">
        <v>6</v>
      </c>
      <c r="I11" s="10"/>
    </row>
    <row r="12" spans="1:11" s="2" customFormat="1" ht="30.6" customHeight="1" x14ac:dyDescent="0.3">
      <c r="B12" s="15" t="s">
        <v>44</v>
      </c>
      <c r="C12" s="13" t="s">
        <v>6</v>
      </c>
      <c r="I12" s="10"/>
    </row>
    <row r="13" spans="1:11" s="2" customFormat="1" ht="30.6" customHeight="1" x14ac:dyDescent="0.3">
      <c r="B13" s="15" t="s">
        <v>45</v>
      </c>
      <c r="C13" s="13" t="s">
        <v>6</v>
      </c>
      <c r="I13" s="10"/>
    </row>
    <row r="14" spans="1:11" s="2" customFormat="1" ht="30.6" customHeight="1" x14ac:dyDescent="0.3">
      <c r="B14" s="15" t="s">
        <v>47</v>
      </c>
      <c r="C14" s="13" t="s">
        <v>6</v>
      </c>
      <c r="I14" s="10"/>
    </row>
    <row r="15" spans="1:11" s="2" customFormat="1" ht="30.6" customHeight="1" x14ac:dyDescent="0.3">
      <c r="A15" s="1" t="s">
        <v>30</v>
      </c>
      <c r="B15" s="15" t="s">
        <v>61</v>
      </c>
      <c r="C15" s="14" t="s">
        <v>6</v>
      </c>
      <c r="I15" s="10"/>
    </row>
    <row r="16" spans="1:11" ht="74.400000000000006" customHeight="1" x14ac:dyDescent="0.3">
      <c r="B16" s="15" t="s">
        <v>49</v>
      </c>
      <c r="C16" s="14" t="s">
        <v>6</v>
      </c>
    </row>
    <row r="17" spans="1:9" s="2" customFormat="1" ht="30.6" customHeight="1" x14ac:dyDescent="0.3">
      <c r="B17" s="16" t="s">
        <v>57</v>
      </c>
      <c r="C17" s="13" t="s">
        <v>6</v>
      </c>
      <c r="I17" s="10"/>
    </row>
    <row r="18" spans="1:9" s="2" customFormat="1" ht="30.6" customHeight="1" x14ac:dyDescent="0.3">
      <c r="B18" s="17" t="s">
        <v>58</v>
      </c>
      <c r="C18" s="13" t="s">
        <v>6</v>
      </c>
      <c r="I18" s="10"/>
    </row>
    <row r="19" spans="1:9" s="2" customFormat="1" ht="30.6" customHeight="1" x14ac:dyDescent="0.3">
      <c r="B19" s="72" t="s">
        <v>65</v>
      </c>
      <c r="C19" s="72"/>
      <c r="D19" s="72"/>
      <c r="I19" s="10"/>
    </row>
    <row r="20" spans="1:9" s="2" customFormat="1" ht="30.6" customHeight="1" x14ac:dyDescent="0.3">
      <c r="B20" s="4"/>
      <c r="I20" s="10"/>
    </row>
    <row r="21" spans="1:9" s="2" customFormat="1" ht="30.6" customHeight="1" x14ac:dyDescent="0.3">
      <c r="I21" s="10"/>
    </row>
    <row r="22" spans="1:9" s="2" customFormat="1" ht="30.6" customHeight="1" thickBot="1" x14ac:dyDescent="0.35">
      <c r="B22" s="12"/>
      <c r="C22" s="12"/>
      <c r="D22" s="12"/>
      <c r="I22" s="10"/>
    </row>
    <row r="23" spans="1:9" s="2" customFormat="1" ht="30.6" customHeight="1" thickBot="1" x14ac:dyDescent="0.35">
      <c r="A23" s="1" t="s">
        <v>29</v>
      </c>
      <c r="B23" s="25" t="s">
        <v>66</v>
      </c>
      <c r="C23" s="28"/>
      <c r="D23" s="51" t="s">
        <v>85</v>
      </c>
      <c r="E23" s="24"/>
      <c r="F23" s="24"/>
      <c r="G23" s="24"/>
      <c r="H23" s="24"/>
      <c r="I23" s="10"/>
    </row>
    <row r="24" spans="1:9" s="2" customFormat="1" ht="15" thickBot="1" x14ac:dyDescent="0.35">
      <c r="A24" s="1"/>
      <c r="B24" s="26" t="s">
        <v>67</v>
      </c>
      <c r="C24" s="24" t="s">
        <v>76</v>
      </c>
      <c r="D24" s="19">
        <v>5</v>
      </c>
      <c r="E24" s="19">
        <v>5</v>
      </c>
      <c r="F24" s="19">
        <v>5</v>
      </c>
      <c r="G24" s="19">
        <v>5</v>
      </c>
      <c r="H24" s="19">
        <v>5</v>
      </c>
      <c r="I24" s="10"/>
    </row>
    <row r="25" spans="1:9" s="2" customFormat="1" ht="15" thickBot="1" x14ac:dyDescent="0.35">
      <c r="A25" s="1"/>
      <c r="B25" s="26" t="s">
        <v>68</v>
      </c>
      <c r="C25" s="24" t="s">
        <v>76</v>
      </c>
      <c r="D25" s="19">
        <v>2.5</v>
      </c>
      <c r="E25" s="19">
        <v>2.5</v>
      </c>
      <c r="F25" s="19">
        <v>2.5</v>
      </c>
      <c r="G25" s="19">
        <v>2.5</v>
      </c>
      <c r="H25" s="19">
        <v>2.5</v>
      </c>
      <c r="I25" s="10"/>
    </row>
    <row r="26" spans="1:9" s="2" customFormat="1" ht="15" thickBot="1" x14ac:dyDescent="0.35">
      <c r="A26" s="1"/>
      <c r="B26" s="26" t="s">
        <v>69</v>
      </c>
      <c r="C26" s="24" t="s">
        <v>76</v>
      </c>
      <c r="D26" s="19">
        <v>2.5</v>
      </c>
      <c r="E26" s="19">
        <v>2.5</v>
      </c>
      <c r="F26" s="19">
        <v>2.5</v>
      </c>
      <c r="G26" s="19">
        <v>2.5</v>
      </c>
      <c r="H26" s="19">
        <v>2.5</v>
      </c>
      <c r="I26" s="10"/>
    </row>
    <row r="27" spans="1:9" s="2" customFormat="1" ht="15" thickBot="1" x14ac:dyDescent="0.35">
      <c r="A27" s="1"/>
      <c r="B27" s="27" t="s">
        <v>70</v>
      </c>
      <c r="C27" s="24" t="s">
        <v>76</v>
      </c>
      <c r="D27" s="19">
        <v>2.5</v>
      </c>
      <c r="E27" s="19">
        <v>2.5</v>
      </c>
      <c r="F27" s="19">
        <v>2.5</v>
      </c>
      <c r="G27" s="19">
        <v>2.5</v>
      </c>
      <c r="H27" s="19">
        <v>2.5</v>
      </c>
      <c r="I27" s="10"/>
    </row>
    <row r="28" spans="1:9" s="2" customFormat="1" ht="15" thickBot="1" x14ac:dyDescent="0.35">
      <c r="B28" s="26" t="s">
        <v>71</v>
      </c>
      <c r="C28" s="24" t="s">
        <v>76</v>
      </c>
      <c r="D28" s="19">
        <v>2.5</v>
      </c>
      <c r="E28" s="19">
        <v>2.5</v>
      </c>
      <c r="F28" s="19">
        <v>2.5</v>
      </c>
      <c r="G28" s="19">
        <v>2.5</v>
      </c>
      <c r="H28" s="19">
        <v>2.5</v>
      </c>
      <c r="I28" s="10"/>
    </row>
    <row r="29" spans="1:9" s="2" customFormat="1" ht="15" thickBot="1" x14ac:dyDescent="0.35">
      <c r="B29" s="18"/>
      <c r="C29" s="1"/>
      <c r="D29" s="1"/>
      <c r="E29" s="1"/>
      <c r="F29" s="1"/>
      <c r="G29" s="1"/>
      <c r="H29" s="1"/>
      <c r="I29" s="10"/>
    </row>
    <row r="30" spans="1:9" ht="68.400000000000006" customHeight="1" thickBot="1" x14ac:dyDescent="0.35">
      <c r="A30" s="1" t="s">
        <v>2</v>
      </c>
      <c r="B30" s="20" t="s">
        <v>74</v>
      </c>
      <c r="C30" s="21" t="s">
        <v>73</v>
      </c>
      <c r="D30" s="20" t="s">
        <v>86</v>
      </c>
      <c r="E30" s="21">
        <v>22.5</v>
      </c>
      <c r="F30" s="21">
        <v>7.5</v>
      </c>
      <c r="G30" s="21">
        <v>11.25</v>
      </c>
      <c r="H30" s="21">
        <v>3.75</v>
      </c>
      <c r="I30" s="10"/>
    </row>
    <row r="31" spans="1:9" ht="15" thickBot="1" x14ac:dyDescent="0.35">
      <c r="B31" s="7"/>
      <c r="D31" s="2"/>
      <c r="I31" s="10"/>
    </row>
    <row r="32" spans="1:9" ht="15" thickBot="1" x14ac:dyDescent="0.35">
      <c r="B32" s="29" t="s">
        <v>75</v>
      </c>
      <c r="C32" s="22"/>
      <c r="D32" s="34" t="s">
        <v>85</v>
      </c>
      <c r="E32" s="33"/>
      <c r="F32" s="23"/>
      <c r="G32" s="23"/>
      <c r="H32" s="23"/>
    </row>
    <row r="33" spans="1:11" ht="29.4" thickBot="1" x14ac:dyDescent="0.35">
      <c r="A33" s="1" t="s">
        <v>30</v>
      </c>
      <c r="B33" s="31" t="s">
        <v>52</v>
      </c>
      <c r="C33" s="32" t="s">
        <v>76</v>
      </c>
      <c r="D33" s="36">
        <v>10</v>
      </c>
      <c r="E33" s="33">
        <v>10</v>
      </c>
      <c r="F33" s="23">
        <v>10</v>
      </c>
      <c r="G33" s="23">
        <v>10</v>
      </c>
      <c r="H33" s="23">
        <v>10</v>
      </c>
    </row>
    <row r="34" spans="1:11" ht="15" thickBot="1" x14ac:dyDescent="0.35">
      <c r="A34" s="1" t="s">
        <v>4</v>
      </c>
      <c r="B34" s="31" t="s">
        <v>77</v>
      </c>
      <c r="C34" s="35" t="s">
        <v>78</v>
      </c>
      <c r="D34" s="37">
        <v>3</v>
      </c>
      <c r="E34" s="33">
        <v>3</v>
      </c>
      <c r="F34" s="23">
        <v>3</v>
      </c>
      <c r="G34" s="23">
        <v>3</v>
      </c>
      <c r="H34" s="23">
        <v>3</v>
      </c>
      <c r="K34" s="3"/>
    </row>
    <row r="35" spans="1:11" ht="55.2" customHeight="1" thickBot="1" x14ac:dyDescent="0.35">
      <c r="A35" s="1" t="s">
        <v>7</v>
      </c>
      <c r="B35" s="30" t="s">
        <v>53</v>
      </c>
      <c r="C35" s="35" t="s">
        <v>76</v>
      </c>
      <c r="D35" s="23">
        <v>2</v>
      </c>
      <c r="E35" s="33">
        <v>2</v>
      </c>
      <c r="F35" s="23">
        <v>2</v>
      </c>
      <c r="G35" s="23">
        <v>2</v>
      </c>
      <c r="H35" s="23">
        <v>2</v>
      </c>
    </row>
    <row r="36" spans="1:11" ht="55.2" customHeight="1" thickBot="1" x14ac:dyDescent="0.35"/>
    <row r="37" spans="1:11" ht="55.2" customHeight="1" thickBot="1" x14ac:dyDescent="0.35">
      <c r="B37" s="40" t="s">
        <v>79</v>
      </c>
      <c r="C37" s="38"/>
      <c r="D37" s="50" t="s">
        <v>87</v>
      </c>
      <c r="E37" s="39"/>
      <c r="F37" s="39"/>
      <c r="G37" s="39"/>
      <c r="H37" s="39"/>
    </row>
    <row r="38" spans="1:11" ht="45.6" customHeight="1" thickBot="1" x14ac:dyDescent="0.35">
      <c r="A38" s="1" t="s">
        <v>9</v>
      </c>
      <c r="B38" s="42" t="s">
        <v>50</v>
      </c>
      <c r="C38" s="39" t="s">
        <v>76</v>
      </c>
      <c r="D38" s="39">
        <v>12</v>
      </c>
      <c r="E38" s="39">
        <v>12</v>
      </c>
      <c r="F38" s="39">
        <v>12</v>
      </c>
      <c r="G38" s="39">
        <v>12</v>
      </c>
      <c r="H38" s="39">
        <v>12</v>
      </c>
    </row>
    <row r="39" spans="1:11" ht="29.4" thickBot="1" x14ac:dyDescent="0.35">
      <c r="A39" s="1" t="s">
        <v>10</v>
      </c>
      <c r="B39" s="42" t="s">
        <v>8</v>
      </c>
      <c r="C39" s="43" t="s">
        <v>76</v>
      </c>
      <c r="D39" s="39">
        <v>12</v>
      </c>
      <c r="E39" s="39">
        <v>12</v>
      </c>
      <c r="F39" s="39">
        <v>12</v>
      </c>
      <c r="G39" s="39">
        <v>12</v>
      </c>
      <c r="H39" s="39">
        <v>12</v>
      </c>
    </row>
    <row r="40" spans="1:11" ht="15" thickBot="1" x14ac:dyDescent="0.35">
      <c r="A40" s="1" t="s">
        <v>26</v>
      </c>
      <c r="B40" s="42" t="s">
        <v>27</v>
      </c>
      <c r="C40" s="43" t="s">
        <v>76</v>
      </c>
      <c r="D40" s="39">
        <v>12</v>
      </c>
      <c r="E40" s="39">
        <v>12</v>
      </c>
      <c r="F40" s="39">
        <v>12</v>
      </c>
      <c r="G40" s="39">
        <v>12</v>
      </c>
      <c r="H40" s="39">
        <v>12</v>
      </c>
    </row>
    <row r="41" spans="1:11" ht="26.4" customHeight="1" thickBot="1" x14ac:dyDescent="0.35">
      <c r="A41" s="1" t="s">
        <v>16</v>
      </c>
      <c r="B41" s="42" t="s">
        <v>17</v>
      </c>
      <c r="C41" s="43" t="s">
        <v>78</v>
      </c>
      <c r="D41" s="39">
        <v>12</v>
      </c>
      <c r="E41" s="39">
        <v>12</v>
      </c>
      <c r="F41" s="39">
        <v>12</v>
      </c>
      <c r="G41" s="39">
        <v>12</v>
      </c>
      <c r="H41" s="39">
        <v>12</v>
      </c>
    </row>
    <row r="42" spans="1:11" ht="15" thickBot="1" x14ac:dyDescent="0.35">
      <c r="A42" s="1" t="s">
        <v>19</v>
      </c>
      <c r="B42" s="42" t="s">
        <v>18</v>
      </c>
      <c r="C42" s="43" t="s">
        <v>78</v>
      </c>
      <c r="D42" s="39">
        <v>3</v>
      </c>
      <c r="E42" s="39">
        <v>3</v>
      </c>
      <c r="F42" s="39">
        <v>3</v>
      </c>
      <c r="G42" s="39">
        <v>3</v>
      </c>
      <c r="H42" s="39">
        <v>3</v>
      </c>
    </row>
    <row r="43" spans="1:11" ht="15" thickBot="1" x14ac:dyDescent="0.35">
      <c r="A43" s="1" t="s">
        <v>22</v>
      </c>
      <c r="B43" s="42" t="s">
        <v>20</v>
      </c>
      <c r="C43" s="43" t="s">
        <v>78</v>
      </c>
      <c r="D43" s="39">
        <v>3</v>
      </c>
      <c r="E43" s="39">
        <v>3</v>
      </c>
      <c r="F43" s="39">
        <v>3</v>
      </c>
      <c r="G43" s="39">
        <v>3</v>
      </c>
      <c r="H43" s="39">
        <v>3</v>
      </c>
    </row>
    <row r="44" spans="1:11" ht="15" thickBot="1" x14ac:dyDescent="0.35">
      <c r="A44" s="1" t="s">
        <v>23</v>
      </c>
      <c r="B44" s="42" t="s">
        <v>21</v>
      </c>
      <c r="C44" s="43" t="s">
        <v>78</v>
      </c>
      <c r="D44" s="39">
        <v>3</v>
      </c>
      <c r="E44" s="39">
        <v>3</v>
      </c>
      <c r="F44" s="39">
        <v>3</v>
      </c>
      <c r="G44" s="39">
        <v>3</v>
      </c>
      <c r="H44" s="39">
        <v>3</v>
      </c>
    </row>
    <row r="45" spans="1:11" ht="15" thickBot="1" x14ac:dyDescent="0.35">
      <c r="A45" s="1" t="s">
        <v>26</v>
      </c>
      <c r="B45" s="42" t="s">
        <v>38</v>
      </c>
      <c r="C45" s="43" t="s">
        <v>78</v>
      </c>
      <c r="D45" s="39">
        <v>5.5</v>
      </c>
      <c r="E45" s="39">
        <v>5.5</v>
      </c>
      <c r="F45" s="39">
        <v>5.5</v>
      </c>
      <c r="G45" s="39">
        <v>5.5</v>
      </c>
      <c r="H45" s="39">
        <v>5.5</v>
      </c>
    </row>
    <row r="46" spans="1:11" ht="29.4" thickBot="1" x14ac:dyDescent="0.35">
      <c r="A46" s="1" t="s">
        <v>26</v>
      </c>
      <c r="B46" s="41" t="s">
        <v>89</v>
      </c>
      <c r="C46" s="43" t="s">
        <v>78</v>
      </c>
      <c r="D46" s="39">
        <v>5</v>
      </c>
      <c r="E46" s="39">
        <v>5</v>
      </c>
      <c r="F46" s="39">
        <v>5</v>
      </c>
      <c r="G46" s="39">
        <v>5</v>
      </c>
      <c r="H46" s="39" t="s">
        <v>32</v>
      </c>
    </row>
    <row r="47" spans="1:11" ht="45.6" customHeight="1" thickBot="1" x14ac:dyDescent="0.35">
      <c r="E47" s="6"/>
      <c r="F47" s="6"/>
      <c r="G47" s="6"/>
      <c r="H47" s="6"/>
    </row>
    <row r="48" spans="1:11" ht="15" thickBot="1" x14ac:dyDescent="0.35">
      <c r="B48" s="46" t="s">
        <v>80</v>
      </c>
      <c r="C48" s="44"/>
      <c r="D48" s="46" t="s">
        <v>85</v>
      </c>
      <c r="E48" s="45"/>
      <c r="F48" s="45"/>
      <c r="G48" s="45"/>
      <c r="H48" s="45"/>
    </row>
    <row r="49" spans="1:8" ht="29.4" thickBot="1" x14ac:dyDescent="0.35">
      <c r="A49" s="1" t="s">
        <v>28</v>
      </c>
      <c r="B49" s="47" t="s">
        <v>37</v>
      </c>
      <c r="C49" s="45" t="s">
        <v>76</v>
      </c>
      <c r="D49" s="45">
        <v>6</v>
      </c>
      <c r="E49" s="45">
        <v>6</v>
      </c>
      <c r="F49" s="45">
        <v>6</v>
      </c>
      <c r="G49" s="45">
        <v>6</v>
      </c>
      <c r="H49" s="45">
        <v>6</v>
      </c>
    </row>
    <row r="50" spans="1:8" ht="43.8" thickBot="1" x14ac:dyDescent="0.35">
      <c r="A50" s="1" t="s">
        <v>30</v>
      </c>
      <c r="B50" s="47" t="s">
        <v>54</v>
      </c>
      <c r="C50" s="45" t="s">
        <v>76</v>
      </c>
      <c r="D50" s="45">
        <v>3</v>
      </c>
      <c r="E50" s="45">
        <v>3</v>
      </c>
      <c r="F50" s="45">
        <v>3</v>
      </c>
      <c r="G50" s="45">
        <v>3</v>
      </c>
      <c r="H50" s="45">
        <v>3</v>
      </c>
    </row>
    <row r="51" spans="1:8" ht="43.8" thickBot="1" x14ac:dyDescent="0.35">
      <c r="A51" s="1" t="s">
        <v>34</v>
      </c>
      <c r="B51" s="47" t="s">
        <v>56</v>
      </c>
      <c r="C51" s="45" t="s">
        <v>76</v>
      </c>
      <c r="D51" s="45">
        <v>6</v>
      </c>
      <c r="E51" s="45">
        <v>6</v>
      </c>
      <c r="F51" s="45">
        <v>6</v>
      </c>
      <c r="G51" s="45">
        <v>6</v>
      </c>
      <c r="H51" s="45" t="s">
        <v>32</v>
      </c>
    </row>
    <row r="52" spans="1:8" ht="43.8" thickBot="1" x14ac:dyDescent="0.35">
      <c r="A52" s="1" t="s">
        <v>30</v>
      </c>
      <c r="B52" s="47" t="s">
        <v>39</v>
      </c>
      <c r="C52" s="45" t="s">
        <v>76</v>
      </c>
      <c r="D52" s="45">
        <v>6</v>
      </c>
      <c r="E52" s="45" t="s">
        <v>32</v>
      </c>
      <c r="F52" s="45" t="s">
        <v>32</v>
      </c>
      <c r="G52" s="45" t="s">
        <v>32</v>
      </c>
      <c r="H52" s="45">
        <v>6</v>
      </c>
    </row>
    <row r="53" spans="1:8" ht="15" thickBot="1" x14ac:dyDescent="0.35"/>
    <row r="54" spans="1:8" ht="15" thickBot="1" x14ac:dyDescent="0.35">
      <c r="B54" s="54" t="s">
        <v>81</v>
      </c>
      <c r="C54" s="48"/>
      <c r="D54" s="49" t="s">
        <v>85</v>
      </c>
      <c r="E54" s="48"/>
      <c r="F54" s="48"/>
      <c r="G54" s="48"/>
      <c r="H54" s="48"/>
    </row>
    <row r="55" spans="1:8" ht="28.2" customHeight="1" thickBot="1" x14ac:dyDescent="0.35">
      <c r="A55" s="11" t="s">
        <v>51</v>
      </c>
      <c r="B55" s="53" t="s">
        <v>33</v>
      </c>
      <c r="C55" s="52" t="s">
        <v>78</v>
      </c>
      <c r="D55" s="52">
        <v>3</v>
      </c>
      <c r="E55" s="52">
        <v>3</v>
      </c>
      <c r="F55" s="52">
        <v>3</v>
      </c>
      <c r="G55" s="52">
        <v>3</v>
      </c>
      <c r="H55" s="52">
        <v>3</v>
      </c>
    </row>
    <row r="56" spans="1:8" ht="15" thickBot="1" x14ac:dyDescent="0.35">
      <c r="A56" s="1" t="s">
        <v>30</v>
      </c>
      <c r="B56" s="53" t="s">
        <v>84</v>
      </c>
      <c r="C56" s="52" t="s">
        <v>76</v>
      </c>
      <c r="D56" s="52">
        <v>5.5</v>
      </c>
      <c r="E56" s="52">
        <v>5.5</v>
      </c>
      <c r="F56" s="52">
        <v>5.5</v>
      </c>
      <c r="G56" s="52">
        <v>5.5</v>
      </c>
      <c r="H56" s="52">
        <v>5.5</v>
      </c>
    </row>
    <row r="57" spans="1:8" ht="15" thickBot="1" x14ac:dyDescent="0.35">
      <c r="B57" s="53" t="s">
        <v>62</v>
      </c>
      <c r="C57" s="52" t="s">
        <v>76</v>
      </c>
      <c r="D57" s="52">
        <v>2.5</v>
      </c>
      <c r="E57" s="52">
        <v>2.5</v>
      </c>
      <c r="F57" s="52">
        <v>2.5</v>
      </c>
      <c r="G57" s="52">
        <v>2.5</v>
      </c>
      <c r="H57" s="52">
        <v>2.5</v>
      </c>
    </row>
    <row r="58" spans="1:8" ht="15" thickBot="1" x14ac:dyDescent="0.35">
      <c r="B58" s="53" t="s">
        <v>63</v>
      </c>
      <c r="C58" s="52" t="s">
        <v>76</v>
      </c>
      <c r="D58" s="52">
        <v>1.5</v>
      </c>
      <c r="E58" s="52">
        <v>1.5</v>
      </c>
      <c r="F58" s="52">
        <v>1.5</v>
      </c>
      <c r="G58" s="52">
        <v>1.5</v>
      </c>
      <c r="H58" s="52">
        <v>1.5</v>
      </c>
    </row>
    <row r="59" spans="1:8" ht="15" thickBot="1" x14ac:dyDescent="0.35">
      <c r="B59" s="53" t="s">
        <v>64</v>
      </c>
      <c r="C59" s="52" t="s">
        <v>76</v>
      </c>
      <c r="D59" s="52">
        <v>2.5</v>
      </c>
      <c r="E59" s="52">
        <v>2.5</v>
      </c>
      <c r="F59" s="52">
        <v>2.5</v>
      </c>
      <c r="G59" s="52">
        <v>2.5</v>
      </c>
      <c r="H59" s="52">
        <v>2.5</v>
      </c>
    </row>
    <row r="64" spans="1:8" x14ac:dyDescent="0.3">
      <c r="B64" s="55" t="s">
        <v>55</v>
      </c>
      <c r="C64" s="5"/>
      <c r="D64" s="5"/>
      <c r="E64" s="5">
        <f>SUM(E24:E59)</f>
        <v>150</v>
      </c>
      <c r="F64" s="5">
        <f>SUM(F24:F59)</f>
        <v>135</v>
      </c>
      <c r="G64" s="5">
        <f>SUM(G24:G59)</f>
        <v>138.75</v>
      </c>
      <c r="H64" s="5">
        <f>SUM(H24:H59)</f>
        <v>126.25</v>
      </c>
    </row>
    <row r="65" spans="1:8" ht="15" thickBot="1" x14ac:dyDescent="0.35"/>
    <row r="66" spans="1:8" ht="15" thickBot="1" x14ac:dyDescent="0.35">
      <c r="B66" s="57" t="s">
        <v>82</v>
      </c>
      <c r="C66" s="56"/>
      <c r="D66" s="56"/>
      <c r="E66" s="56"/>
      <c r="F66" s="56"/>
      <c r="G66" s="56"/>
      <c r="H66" s="56"/>
    </row>
    <row r="67" spans="1:8" ht="29.4" thickBot="1" x14ac:dyDescent="0.35">
      <c r="A67" s="1" t="s">
        <v>35</v>
      </c>
      <c r="B67" s="58" t="s">
        <v>36</v>
      </c>
      <c r="C67" s="59" t="s">
        <v>83</v>
      </c>
      <c r="D67" s="59" t="s">
        <v>88</v>
      </c>
      <c r="E67" s="59">
        <f>0.02*E64</f>
        <v>3</v>
      </c>
      <c r="F67" s="59">
        <f>0.02*F64</f>
        <v>2.7</v>
      </c>
      <c r="G67" s="59">
        <f>0.02*G64</f>
        <v>2.7749999999999999</v>
      </c>
      <c r="H67" s="59">
        <f>0.02*H64</f>
        <v>2.5249999999999999</v>
      </c>
    </row>
  </sheetData>
  <mergeCells count="3">
    <mergeCell ref="C2:D2"/>
    <mergeCell ref="E2:H2"/>
    <mergeCell ref="B19:D19"/>
  </mergeCell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3B9C-BF3F-493F-A280-29D39F2B9955}">
  <sheetPr>
    <pageSetUpPr fitToPage="1"/>
  </sheetPr>
  <dimension ref="A1:S69"/>
  <sheetViews>
    <sheetView tabSelected="1" workbookViewId="0">
      <pane xSplit="3" ySplit="3" topLeftCell="N54" activePane="bottomRight" state="frozen"/>
      <selection pane="topRight" activeCell="C1" sqref="C1"/>
      <selection pane="bottomLeft" activeCell="A4" sqref="A4"/>
      <selection pane="bottomRight" activeCell="N3" sqref="N3"/>
    </sheetView>
  </sheetViews>
  <sheetFormatPr defaultRowHeight="14.4" x14ac:dyDescent="0.3"/>
  <cols>
    <col min="1" max="1" width="22.6640625" style="1" customWidth="1"/>
    <col min="2" max="2" width="31.88671875" style="1" customWidth="1"/>
    <col min="3" max="3" width="60.33203125" style="3" customWidth="1"/>
    <col min="4" max="4" width="45.21875" style="1" customWidth="1"/>
    <col min="5" max="5" width="16.33203125" style="1" customWidth="1"/>
    <col min="6" max="6" width="20.5546875" style="1" customWidth="1"/>
    <col min="7" max="7" width="13" style="1" customWidth="1"/>
    <col min="8" max="8" width="13.21875" style="1" customWidth="1"/>
    <col min="9" max="9" width="13.77734375" style="1" customWidth="1"/>
    <col min="10" max="10" width="2.88671875" style="8" customWidth="1"/>
    <col min="11" max="12" width="10.77734375" customWidth="1"/>
    <col min="13" max="13" width="14.6640625" style="68" customWidth="1"/>
    <col min="14" max="14" width="14.6640625" customWidth="1"/>
    <col min="15" max="15" width="17.5546875" customWidth="1"/>
    <col min="16" max="16" width="14.6640625" customWidth="1"/>
    <col min="17" max="17" width="21.109375" customWidth="1"/>
    <col min="18" max="18" width="11.44140625" bestFit="1" customWidth="1"/>
    <col min="19" max="19" width="21.5546875" bestFit="1" customWidth="1"/>
    <col min="21" max="21" width="21" bestFit="1" customWidth="1"/>
    <col min="22" max="22" width="10" bestFit="1" customWidth="1"/>
    <col min="23" max="23" width="9.88671875" bestFit="1" customWidth="1"/>
  </cols>
  <sheetData>
    <row r="1" spans="1:19" x14ac:dyDescent="0.3">
      <c r="C1" s="7" t="s">
        <v>0</v>
      </c>
    </row>
    <row r="2" spans="1:19" x14ac:dyDescent="0.3">
      <c r="D2" s="71" t="s">
        <v>48</v>
      </c>
      <c r="E2" s="71"/>
      <c r="F2" s="71" t="s">
        <v>40</v>
      </c>
      <c r="G2" s="71"/>
      <c r="H2" s="71"/>
      <c r="I2" s="71"/>
      <c r="J2" s="9"/>
    </row>
    <row r="3" spans="1:19" s="2" customFormat="1" x14ac:dyDescent="0.3">
      <c r="A3" s="2" t="s">
        <v>1</v>
      </c>
      <c r="B3" s="2" t="s">
        <v>118</v>
      </c>
      <c r="C3" s="4" t="s">
        <v>3</v>
      </c>
      <c r="D3" s="2" t="s">
        <v>72</v>
      </c>
      <c r="E3" s="2" t="s">
        <v>31</v>
      </c>
      <c r="F3" s="2" t="s">
        <v>12</v>
      </c>
      <c r="G3" s="2" t="s">
        <v>13</v>
      </c>
      <c r="H3" s="2" t="s">
        <v>14</v>
      </c>
      <c r="I3" s="2" t="s">
        <v>15</v>
      </c>
      <c r="J3" s="10"/>
      <c r="K3" s="2" t="s">
        <v>91</v>
      </c>
      <c r="L3" s="2" t="s">
        <v>113</v>
      </c>
      <c r="M3" s="69" t="s">
        <v>92</v>
      </c>
      <c r="N3" s="2" t="s">
        <v>120</v>
      </c>
      <c r="O3" s="2" t="s">
        <v>119</v>
      </c>
      <c r="P3" s="2" t="s">
        <v>95</v>
      </c>
      <c r="Q3" s="2" t="s">
        <v>94</v>
      </c>
      <c r="R3" s="2" t="s">
        <v>93</v>
      </c>
      <c r="S3" s="2" t="s">
        <v>96</v>
      </c>
    </row>
    <row r="4" spans="1:19" s="2" customFormat="1" ht="28.8" customHeight="1" x14ac:dyDescent="0.3">
      <c r="C4" s="4"/>
      <c r="J4" s="10"/>
      <c r="M4" s="69"/>
    </row>
    <row r="5" spans="1:19" s="2" customFormat="1" ht="28.8" customHeight="1" x14ac:dyDescent="0.3">
      <c r="C5" s="15" t="s">
        <v>60</v>
      </c>
      <c r="D5" s="13" t="s">
        <v>6</v>
      </c>
      <c r="J5" s="10"/>
      <c r="K5" s="2" t="s">
        <v>99</v>
      </c>
      <c r="L5" s="2" t="s">
        <v>99</v>
      </c>
      <c r="M5" s="69" t="s">
        <v>99</v>
      </c>
      <c r="N5" s="2" t="s">
        <v>99</v>
      </c>
      <c r="O5" s="2" t="s">
        <v>99</v>
      </c>
      <c r="P5" s="2" t="s">
        <v>99</v>
      </c>
      <c r="Q5" s="2" t="s">
        <v>99</v>
      </c>
      <c r="R5" s="2" t="s">
        <v>99</v>
      </c>
      <c r="S5" s="2" t="s">
        <v>99</v>
      </c>
    </row>
    <row r="6" spans="1:19" s="2" customFormat="1" ht="28.8" customHeight="1" x14ac:dyDescent="0.3">
      <c r="C6" s="15" t="s">
        <v>59</v>
      </c>
      <c r="D6" s="13" t="s">
        <v>6</v>
      </c>
      <c r="J6" s="10"/>
      <c r="K6" s="2" t="s">
        <v>99</v>
      </c>
      <c r="L6" s="2" t="s">
        <v>99</v>
      </c>
      <c r="M6" s="69" t="s">
        <v>99</v>
      </c>
      <c r="N6" s="2" t="s">
        <v>99</v>
      </c>
      <c r="O6" s="2" t="s">
        <v>99</v>
      </c>
      <c r="P6" s="2" t="s">
        <v>99</v>
      </c>
      <c r="Q6" s="2" t="s">
        <v>99</v>
      </c>
      <c r="R6" s="2" t="s">
        <v>99</v>
      </c>
      <c r="S6" s="2" t="s">
        <v>99</v>
      </c>
    </row>
    <row r="7" spans="1:19" ht="27" customHeight="1" x14ac:dyDescent="0.3">
      <c r="A7" s="1" t="s">
        <v>25</v>
      </c>
      <c r="C7" s="15" t="s">
        <v>24</v>
      </c>
      <c r="D7" s="13" t="s">
        <v>6</v>
      </c>
      <c r="K7" s="2" t="s">
        <v>99</v>
      </c>
      <c r="L7" s="2" t="s">
        <v>99</v>
      </c>
      <c r="M7" s="69" t="s">
        <v>99</v>
      </c>
      <c r="N7" s="4" t="s">
        <v>121</v>
      </c>
      <c r="O7" s="2" t="s">
        <v>99</v>
      </c>
      <c r="P7" s="2" t="s">
        <v>99</v>
      </c>
      <c r="Q7" s="2" t="s">
        <v>99</v>
      </c>
      <c r="R7" s="2" t="s">
        <v>122</v>
      </c>
      <c r="S7" t="s">
        <v>99</v>
      </c>
    </row>
    <row r="8" spans="1:19" ht="30" customHeight="1" x14ac:dyDescent="0.3">
      <c r="A8" s="1" t="s">
        <v>5</v>
      </c>
      <c r="C8" s="15" t="s">
        <v>46</v>
      </c>
      <c r="D8" s="13" t="s">
        <v>6</v>
      </c>
      <c r="K8" s="2" t="s">
        <v>99</v>
      </c>
      <c r="L8" s="2" t="s">
        <v>99</v>
      </c>
      <c r="M8" s="69" t="s">
        <v>99</v>
      </c>
      <c r="N8" s="2" t="s">
        <v>99</v>
      </c>
      <c r="O8" s="2" t="s">
        <v>99</v>
      </c>
      <c r="P8" s="2" t="s">
        <v>99</v>
      </c>
      <c r="Q8" s="2" t="s">
        <v>99</v>
      </c>
      <c r="R8" s="2" t="s">
        <v>99</v>
      </c>
      <c r="S8" t="s">
        <v>99</v>
      </c>
    </row>
    <row r="9" spans="1:19" ht="30" customHeight="1" x14ac:dyDescent="0.3">
      <c r="C9" s="15" t="s">
        <v>41</v>
      </c>
      <c r="D9" s="13" t="s">
        <v>6</v>
      </c>
      <c r="K9" s="2" t="s">
        <v>99</v>
      </c>
      <c r="L9" s="2" t="s">
        <v>99</v>
      </c>
      <c r="M9" s="69" t="s">
        <v>99</v>
      </c>
      <c r="N9" s="2" t="s">
        <v>99</v>
      </c>
      <c r="O9" s="2" t="s">
        <v>99</v>
      </c>
      <c r="P9" s="2" t="s">
        <v>99</v>
      </c>
      <c r="Q9" s="2" t="s">
        <v>99</v>
      </c>
      <c r="R9" s="2" t="s">
        <v>99</v>
      </c>
      <c r="S9" t="s">
        <v>99</v>
      </c>
    </row>
    <row r="10" spans="1:19" ht="30" customHeight="1" x14ac:dyDescent="0.3">
      <c r="C10" s="15" t="s">
        <v>42</v>
      </c>
      <c r="D10" s="13" t="s">
        <v>6</v>
      </c>
      <c r="K10" s="2" t="s">
        <v>99</v>
      </c>
      <c r="L10" s="2" t="s">
        <v>99</v>
      </c>
      <c r="M10" s="69" t="s">
        <v>99</v>
      </c>
      <c r="N10" s="2" t="s">
        <v>99</v>
      </c>
      <c r="O10" s="2" t="s">
        <v>99</v>
      </c>
      <c r="P10" s="2" t="s">
        <v>99</v>
      </c>
      <c r="Q10" s="2" t="s">
        <v>99</v>
      </c>
      <c r="R10" s="2" t="s">
        <v>99</v>
      </c>
      <c r="S10" t="s">
        <v>99</v>
      </c>
    </row>
    <row r="11" spans="1:19" s="2" customFormat="1" ht="30.6" customHeight="1" x14ac:dyDescent="0.3">
      <c r="C11" s="15" t="s">
        <v>43</v>
      </c>
      <c r="D11" s="13" t="s">
        <v>6</v>
      </c>
      <c r="J11" s="10"/>
      <c r="K11" s="2" t="s">
        <v>99</v>
      </c>
      <c r="L11" s="2" t="s">
        <v>99</v>
      </c>
      <c r="M11" s="69" t="s">
        <v>99</v>
      </c>
      <c r="N11" s="2" t="s">
        <v>99</v>
      </c>
      <c r="O11" s="2" t="s">
        <v>99</v>
      </c>
      <c r="P11" s="2" t="s">
        <v>99</v>
      </c>
      <c r="Q11" s="2" t="s">
        <v>99</v>
      </c>
      <c r="R11" s="2" t="s">
        <v>99</v>
      </c>
      <c r="S11" s="2" t="s">
        <v>99</v>
      </c>
    </row>
    <row r="12" spans="1:19" s="2" customFormat="1" ht="30.6" customHeight="1" x14ac:dyDescent="0.3">
      <c r="C12" s="15" t="s">
        <v>44</v>
      </c>
      <c r="D12" s="13" t="s">
        <v>6</v>
      </c>
      <c r="J12" s="10"/>
      <c r="K12" s="2" t="s">
        <v>99</v>
      </c>
      <c r="L12" s="2" t="s">
        <v>99</v>
      </c>
      <c r="M12" s="69" t="s">
        <v>99</v>
      </c>
      <c r="N12" s="2" t="s">
        <v>99</v>
      </c>
      <c r="O12" s="2" t="s">
        <v>99</v>
      </c>
      <c r="P12" s="2" t="s">
        <v>99</v>
      </c>
      <c r="Q12" s="2" t="s">
        <v>99</v>
      </c>
      <c r="R12" s="2" t="s">
        <v>99</v>
      </c>
      <c r="S12" s="2" t="s">
        <v>99</v>
      </c>
    </row>
    <row r="13" spans="1:19" s="2" customFormat="1" ht="30.6" customHeight="1" x14ac:dyDescent="0.3">
      <c r="C13" s="15" t="s">
        <v>45</v>
      </c>
      <c r="D13" s="13" t="s">
        <v>6</v>
      </c>
      <c r="J13" s="10"/>
      <c r="K13" s="2" t="s">
        <v>99</v>
      </c>
      <c r="L13" s="2" t="s">
        <v>99</v>
      </c>
      <c r="M13" s="69" t="s">
        <v>99</v>
      </c>
      <c r="N13" s="2" t="s">
        <v>99</v>
      </c>
      <c r="O13" s="2" t="s">
        <v>99</v>
      </c>
      <c r="P13" s="2" t="s">
        <v>99</v>
      </c>
      <c r="Q13" s="2" t="s">
        <v>99</v>
      </c>
      <c r="R13" s="2" t="s">
        <v>99</v>
      </c>
      <c r="S13" s="2" t="s">
        <v>99</v>
      </c>
    </row>
    <row r="14" spans="1:19" s="2" customFormat="1" ht="30.6" customHeight="1" x14ac:dyDescent="0.3">
      <c r="C14" s="15" t="s">
        <v>47</v>
      </c>
      <c r="D14" s="13" t="s">
        <v>6</v>
      </c>
      <c r="J14" s="10"/>
      <c r="K14" s="2" t="s">
        <v>99</v>
      </c>
      <c r="L14" s="2" t="s">
        <v>99</v>
      </c>
      <c r="M14" s="69" t="s">
        <v>99</v>
      </c>
      <c r="N14" s="2" t="s">
        <v>99</v>
      </c>
      <c r="O14" s="2" t="s">
        <v>99</v>
      </c>
      <c r="P14" s="2" t="s">
        <v>99</v>
      </c>
      <c r="Q14" s="2" t="s">
        <v>99</v>
      </c>
      <c r="R14" s="2" t="s">
        <v>99</v>
      </c>
      <c r="S14" s="2" t="s">
        <v>99</v>
      </c>
    </row>
    <row r="15" spans="1:19" s="2" customFormat="1" ht="30.6" customHeight="1" x14ac:dyDescent="0.3">
      <c r="A15" s="1" t="s">
        <v>30</v>
      </c>
      <c r="B15" s="1"/>
      <c r="C15" s="15" t="s">
        <v>61</v>
      </c>
      <c r="D15" s="14" t="s">
        <v>6</v>
      </c>
      <c r="J15" s="10"/>
      <c r="K15" s="2" t="s">
        <v>99</v>
      </c>
      <c r="L15" s="2" t="s">
        <v>99</v>
      </c>
      <c r="M15" s="69" t="s">
        <v>99</v>
      </c>
      <c r="N15" s="2" t="s">
        <v>99</v>
      </c>
      <c r="O15" s="2" t="s">
        <v>99</v>
      </c>
      <c r="P15" s="2" t="s">
        <v>99</v>
      </c>
      <c r="Q15" s="2" t="s">
        <v>99</v>
      </c>
      <c r="R15" s="2" t="s">
        <v>99</v>
      </c>
      <c r="S15" s="2" t="s">
        <v>99</v>
      </c>
    </row>
    <row r="16" spans="1:19" ht="74.400000000000006" customHeight="1" x14ac:dyDescent="0.3">
      <c r="C16" s="15" t="s">
        <v>97</v>
      </c>
      <c r="D16" s="14" t="s">
        <v>6</v>
      </c>
      <c r="K16" s="2" t="s">
        <v>32</v>
      </c>
      <c r="L16" s="2" t="s">
        <v>32</v>
      </c>
      <c r="M16" s="68" t="s">
        <v>98</v>
      </c>
      <c r="N16" s="2" t="s">
        <v>98</v>
      </c>
      <c r="O16" s="2" t="s">
        <v>99</v>
      </c>
      <c r="P16" s="2" t="s">
        <v>32</v>
      </c>
      <c r="Q16" s="2" t="s">
        <v>32</v>
      </c>
      <c r="R16" s="2" t="s">
        <v>32</v>
      </c>
      <c r="S16" t="s">
        <v>32</v>
      </c>
    </row>
    <row r="17" spans="1:19" s="2" customFormat="1" ht="30.6" customHeight="1" x14ac:dyDescent="0.3">
      <c r="C17" s="16" t="s">
        <v>57</v>
      </c>
      <c r="D17" s="13" t="s">
        <v>6</v>
      </c>
      <c r="J17" s="10"/>
      <c r="K17" s="2" t="s">
        <v>99</v>
      </c>
      <c r="L17" s="2" t="s">
        <v>99</v>
      </c>
      <c r="M17" s="69" t="s">
        <v>99</v>
      </c>
      <c r="N17" s="2" t="s">
        <v>99</v>
      </c>
      <c r="O17" s="2" t="s">
        <v>99</v>
      </c>
      <c r="P17" s="2" t="s">
        <v>99</v>
      </c>
      <c r="Q17" s="2" t="s">
        <v>99</v>
      </c>
      <c r="R17" s="2" t="s">
        <v>99</v>
      </c>
      <c r="S17" s="2" t="s">
        <v>99</v>
      </c>
    </row>
    <row r="18" spans="1:19" s="2" customFormat="1" ht="30.6" customHeight="1" x14ac:dyDescent="0.3">
      <c r="C18" s="17" t="s">
        <v>58</v>
      </c>
      <c r="D18" s="13" t="s">
        <v>6</v>
      </c>
      <c r="J18" s="10"/>
      <c r="K18" s="2" t="s">
        <v>99</v>
      </c>
      <c r="L18" s="2" t="s">
        <v>99</v>
      </c>
      <c r="M18" s="69" t="s">
        <v>99</v>
      </c>
      <c r="N18" s="2" t="s">
        <v>99</v>
      </c>
      <c r="O18" s="2" t="s">
        <v>99</v>
      </c>
      <c r="P18" s="2" t="s">
        <v>99</v>
      </c>
      <c r="Q18" s="2" t="s">
        <v>99</v>
      </c>
      <c r="R18" s="2" t="s">
        <v>99</v>
      </c>
      <c r="S18" s="2" t="s">
        <v>99</v>
      </c>
    </row>
    <row r="19" spans="1:19" s="2" customFormat="1" ht="30.6" customHeight="1" x14ac:dyDescent="0.3">
      <c r="C19" s="72" t="s">
        <v>65</v>
      </c>
      <c r="D19" s="72"/>
      <c r="E19" s="72"/>
      <c r="J19" s="10"/>
      <c r="M19" s="69"/>
    </row>
    <row r="20" spans="1:19" s="2" customFormat="1" ht="30.6" customHeight="1" x14ac:dyDescent="0.3">
      <c r="C20" s="4"/>
      <c r="J20" s="10"/>
      <c r="M20" s="69"/>
    </row>
    <row r="21" spans="1:19" s="2" customFormat="1" ht="30.6" customHeight="1" x14ac:dyDescent="0.3">
      <c r="J21" s="10"/>
      <c r="M21" s="69"/>
    </row>
    <row r="22" spans="1:19" s="2" customFormat="1" ht="30.6" customHeight="1" thickBot="1" x14ac:dyDescent="0.35">
      <c r="C22" s="12"/>
      <c r="D22" s="12"/>
      <c r="E22" s="12"/>
      <c r="J22" s="10"/>
      <c r="M22" s="69"/>
    </row>
    <row r="23" spans="1:19" s="2" customFormat="1" ht="30.6" customHeight="1" thickBot="1" x14ac:dyDescent="0.35">
      <c r="A23" s="1" t="s">
        <v>29</v>
      </c>
      <c r="B23" s="1"/>
      <c r="C23" s="25" t="s">
        <v>66</v>
      </c>
      <c r="D23" s="28"/>
      <c r="E23" s="51" t="s">
        <v>85</v>
      </c>
      <c r="F23" s="24"/>
      <c r="G23" s="24"/>
      <c r="H23" s="24"/>
      <c r="I23" s="24"/>
      <c r="J23" s="10"/>
      <c r="M23" s="69"/>
    </row>
    <row r="24" spans="1:19" s="2" customFormat="1" ht="15" thickBot="1" x14ac:dyDescent="0.35">
      <c r="A24" s="1"/>
      <c r="B24" s="1" t="s">
        <v>106</v>
      </c>
      <c r="C24" s="26" t="s">
        <v>67</v>
      </c>
      <c r="D24" s="24" t="s">
        <v>76</v>
      </c>
      <c r="E24" s="19">
        <v>5</v>
      </c>
      <c r="F24" s="19">
        <v>5</v>
      </c>
      <c r="G24" s="19">
        <v>5</v>
      </c>
      <c r="H24" s="19">
        <v>5</v>
      </c>
      <c r="I24" s="19">
        <v>5</v>
      </c>
      <c r="J24" s="10"/>
      <c r="K24" s="2">
        <v>5</v>
      </c>
      <c r="L24" s="2">
        <v>5</v>
      </c>
      <c r="M24" s="69"/>
      <c r="N24" s="2">
        <v>5</v>
      </c>
      <c r="O24" s="2">
        <v>2.5</v>
      </c>
      <c r="P24" s="2">
        <v>5</v>
      </c>
      <c r="Q24" s="2">
        <v>5</v>
      </c>
      <c r="R24" s="2">
        <v>5</v>
      </c>
      <c r="S24" s="79">
        <v>5</v>
      </c>
    </row>
    <row r="25" spans="1:19" s="2" customFormat="1" ht="15" thickBot="1" x14ac:dyDescent="0.35">
      <c r="A25" s="1"/>
      <c r="B25" s="1" t="s">
        <v>106</v>
      </c>
      <c r="C25" s="26" t="s">
        <v>68</v>
      </c>
      <c r="D25" s="24" t="s">
        <v>76</v>
      </c>
      <c r="E25" s="19">
        <v>2.5</v>
      </c>
      <c r="F25" s="19">
        <v>2.5</v>
      </c>
      <c r="G25" s="19">
        <v>2.5</v>
      </c>
      <c r="H25" s="19">
        <v>2.5</v>
      </c>
      <c r="I25" s="19">
        <v>2.5</v>
      </c>
      <c r="J25" s="10"/>
      <c r="K25" s="2">
        <v>2.5</v>
      </c>
      <c r="L25" s="2">
        <v>0</v>
      </c>
      <c r="M25" s="69"/>
      <c r="N25" s="2">
        <v>0</v>
      </c>
      <c r="O25" s="2">
        <v>0</v>
      </c>
      <c r="P25" s="2">
        <v>2.5</v>
      </c>
      <c r="Q25" s="2">
        <v>2.5</v>
      </c>
      <c r="R25" s="2">
        <v>2.5</v>
      </c>
      <c r="S25" s="79">
        <v>2.5</v>
      </c>
    </row>
    <row r="26" spans="1:19" s="2" customFormat="1" ht="15" thickBot="1" x14ac:dyDescent="0.35">
      <c r="A26" s="1"/>
      <c r="B26" s="1" t="s">
        <v>106</v>
      </c>
      <c r="C26" s="26" t="s">
        <v>90</v>
      </c>
      <c r="D26" s="24" t="s">
        <v>76</v>
      </c>
      <c r="E26" s="19">
        <v>2.5</v>
      </c>
      <c r="F26" s="19">
        <v>2.5</v>
      </c>
      <c r="G26" s="19">
        <v>2.5</v>
      </c>
      <c r="H26" s="19">
        <v>2.5</v>
      </c>
      <c r="I26" s="19">
        <v>2.5</v>
      </c>
      <c r="J26" s="10"/>
      <c r="K26" s="2">
        <v>2</v>
      </c>
      <c r="L26" s="2">
        <v>0</v>
      </c>
      <c r="M26" s="69"/>
      <c r="N26" s="2">
        <v>0</v>
      </c>
      <c r="O26" s="2">
        <v>0</v>
      </c>
      <c r="P26" s="2">
        <v>2.5</v>
      </c>
      <c r="Q26" s="2">
        <v>2.5</v>
      </c>
      <c r="R26" s="2">
        <v>2</v>
      </c>
      <c r="S26" s="79">
        <v>2.5</v>
      </c>
    </row>
    <row r="27" spans="1:19" s="2" customFormat="1" ht="15" thickBot="1" x14ac:dyDescent="0.35">
      <c r="A27" s="1"/>
      <c r="B27" s="1" t="s">
        <v>106</v>
      </c>
      <c r="C27" s="27" t="s">
        <v>70</v>
      </c>
      <c r="D27" s="24" t="s">
        <v>76</v>
      </c>
      <c r="E27" s="19">
        <v>2.5</v>
      </c>
      <c r="F27" s="19">
        <v>2.5</v>
      </c>
      <c r="G27" s="19">
        <v>2.5</v>
      </c>
      <c r="H27" s="19">
        <v>2.5</v>
      </c>
      <c r="I27" s="19">
        <v>2.5</v>
      </c>
      <c r="J27" s="10"/>
      <c r="K27" s="62">
        <v>2</v>
      </c>
      <c r="L27" s="62">
        <v>1.5</v>
      </c>
      <c r="M27" s="69"/>
      <c r="N27" s="62">
        <v>1.5</v>
      </c>
      <c r="O27" s="2">
        <v>0</v>
      </c>
      <c r="P27" s="2">
        <v>2.5</v>
      </c>
      <c r="Q27" s="2">
        <v>2.5</v>
      </c>
      <c r="R27" s="62">
        <v>2</v>
      </c>
      <c r="S27" s="79">
        <v>2.5</v>
      </c>
    </row>
    <row r="28" spans="1:19" s="2" customFormat="1" ht="15" thickBot="1" x14ac:dyDescent="0.35">
      <c r="B28" s="1" t="s">
        <v>107</v>
      </c>
      <c r="C28" s="26" t="s">
        <v>100</v>
      </c>
      <c r="D28" s="24" t="s">
        <v>76</v>
      </c>
      <c r="E28" s="19">
        <v>2.5</v>
      </c>
      <c r="F28" s="19">
        <v>2.5</v>
      </c>
      <c r="G28" s="19">
        <v>2.5</v>
      </c>
      <c r="H28" s="19">
        <v>2.5</v>
      </c>
      <c r="I28" s="19">
        <v>2.5</v>
      </c>
      <c r="J28" s="10"/>
      <c r="K28" s="2">
        <v>2.5</v>
      </c>
      <c r="L28" s="2">
        <v>2.5</v>
      </c>
      <c r="M28" s="69"/>
      <c r="N28" s="2">
        <v>2.5</v>
      </c>
      <c r="O28" s="2">
        <v>2.5</v>
      </c>
      <c r="P28" s="2">
        <v>2.5</v>
      </c>
      <c r="Q28" s="2">
        <v>2.5</v>
      </c>
      <c r="R28" s="2">
        <v>2.5</v>
      </c>
      <c r="S28" s="79">
        <v>2.5</v>
      </c>
    </row>
    <row r="29" spans="1:19" s="2" customFormat="1" ht="15" thickBot="1" x14ac:dyDescent="0.35">
      <c r="C29" s="18"/>
      <c r="D29" s="1"/>
      <c r="E29" s="1"/>
      <c r="F29" s="1"/>
      <c r="G29" s="1"/>
      <c r="H29" s="1"/>
      <c r="I29" s="1"/>
      <c r="J29" s="10"/>
      <c r="M29" s="69"/>
    </row>
    <row r="30" spans="1:19" ht="68.400000000000006" customHeight="1" thickBot="1" x14ac:dyDescent="0.35">
      <c r="A30" s="1" t="s">
        <v>2</v>
      </c>
      <c r="B30" s="11" t="s">
        <v>111</v>
      </c>
      <c r="C30" s="20" t="s">
        <v>74</v>
      </c>
      <c r="D30" s="21" t="s">
        <v>73</v>
      </c>
      <c r="E30" s="20" t="s">
        <v>86</v>
      </c>
      <c r="F30" s="21">
        <v>22.5</v>
      </c>
      <c r="G30" s="21">
        <v>7.5</v>
      </c>
      <c r="H30" s="21">
        <v>11.25</v>
      </c>
      <c r="I30" s="21">
        <v>3.75</v>
      </c>
      <c r="J30" s="10"/>
      <c r="K30" s="61">
        <v>22.5</v>
      </c>
      <c r="L30" s="65">
        <v>22.5</v>
      </c>
      <c r="N30" s="65">
        <v>11.25</v>
      </c>
      <c r="O30" s="2">
        <v>11.25</v>
      </c>
      <c r="P30" s="73">
        <v>3.75</v>
      </c>
      <c r="Q30" s="73">
        <v>3.75</v>
      </c>
      <c r="R30" s="2">
        <v>3.75</v>
      </c>
      <c r="S30" s="80">
        <v>3.75</v>
      </c>
    </row>
    <row r="31" spans="1:19" ht="15" thickBot="1" x14ac:dyDescent="0.35">
      <c r="C31" s="7"/>
      <c r="E31" s="2"/>
      <c r="J31" s="10"/>
    </row>
    <row r="32" spans="1:19" ht="15" thickBot="1" x14ac:dyDescent="0.35">
      <c r="C32" s="29" t="s">
        <v>75</v>
      </c>
      <c r="D32" s="22"/>
      <c r="E32" s="34" t="s">
        <v>85</v>
      </c>
      <c r="F32" s="33"/>
      <c r="G32" s="23"/>
      <c r="H32" s="23"/>
      <c r="I32" s="23"/>
    </row>
    <row r="33" spans="1:19" ht="29.4" thickBot="1" x14ac:dyDescent="0.35">
      <c r="A33" s="1" t="s">
        <v>30</v>
      </c>
      <c r="B33" s="1" t="s">
        <v>106</v>
      </c>
      <c r="C33" s="31" t="s">
        <v>114</v>
      </c>
      <c r="D33" s="32" t="s">
        <v>76</v>
      </c>
      <c r="E33" s="36">
        <v>10</v>
      </c>
      <c r="F33" s="33">
        <v>10</v>
      </c>
      <c r="G33" s="23">
        <v>10</v>
      </c>
      <c r="H33" s="23">
        <v>10</v>
      </c>
      <c r="I33" s="23">
        <v>10</v>
      </c>
      <c r="K33" s="64">
        <v>7</v>
      </c>
      <c r="L33" s="64">
        <v>5</v>
      </c>
      <c r="N33" s="74">
        <v>4</v>
      </c>
      <c r="O33">
        <v>6</v>
      </c>
      <c r="P33" s="81">
        <v>10</v>
      </c>
      <c r="Q33">
        <v>10</v>
      </c>
      <c r="R33">
        <v>7</v>
      </c>
      <c r="S33" s="22">
        <v>10</v>
      </c>
    </row>
    <row r="34" spans="1:19" ht="15" thickBot="1" x14ac:dyDescent="0.35">
      <c r="A34" s="1" t="s">
        <v>4</v>
      </c>
      <c r="B34" s="1" t="s">
        <v>116</v>
      </c>
      <c r="C34" s="31" t="s">
        <v>77</v>
      </c>
      <c r="D34" s="35" t="s">
        <v>78</v>
      </c>
      <c r="E34" s="37">
        <v>3</v>
      </c>
      <c r="F34" s="33">
        <v>3</v>
      </c>
      <c r="G34" s="23">
        <v>3</v>
      </c>
      <c r="H34" s="23">
        <v>3</v>
      </c>
      <c r="I34" s="23">
        <v>3</v>
      </c>
      <c r="K34" s="64">
        <v>3</v>
      </c>
      <c r="L34" s="5">
        <v>3</v>
      </c>
      <c r="M34" s="70"/>
      <c r="N34" s="3">
        <v>0</v>
      </c>
      <c r="O34" s="3">
        <v>0</v>
      </c>
      <c r="P34" s="81">
        <v>0</v>
      </c>
      <c r="Q34">
        <v>0</v>
      </c>
      <c r="R34">
        <v>3</v>
      </c>
      <c r="S34" s="22">
        <v>0</v>
      </c>
    </row>
    <row r="35" spans="1:19" ht="55.2" customHeight="1" thickBot="1" x14ac:dyDescent="0.35">
      <c r="A35" s="1" t="s">
        <v>7</v>
      </c>
      <c r="B35" s="11" t="s">
        <v>115</v>
      </c>
      <c r="C35" s="30" t="s">
        <v>53</v>
      </c>
      <c r="D35" s="35" t="s">
        <v>76</v>
      </c>
      <c r="E35" s="23">
        <v>2</v>
      </c>
      <c r="F35" s="33">
        <v>2</v>
      </c>
      <c r="G35" s="23">
        <v>2</v>
      </c>
      <c r="H35" s="23">
        <v>2</v>
      </c>
      <c r="I35" s="23">
        <v>2</v>
      </c>
      <c r="K35" s="64">
        <v>2</v>
      </c>
      <c r="L35" s="22">
        <v>2</v>
      </c>
      <c r="N35" s="22">
        <v>1.5</v>
      </c>
      <c r="O35" s="22">
        <v>0.5</v>
      </c>
      <c r="P35" s="74">
        <v>2</v>
      </c>
      <c r="Q35" s="74">
        <v>1.5</v>
      </c>
      <c r="R35" s="74">
        <v>1.5</v>
      </c>
      <c r="S35" s="22">
        <v>1.5</v>
      </c>
    </row>
    <row r="36" spans="1:19" ht="55.2" customHeight="1" thickBot="1" x14ac:dyDescent="0.35"/>
    <row r="37" spans="1:19" ht="55.2" customHeight="1" thickBot="1" x14ac:dyDescent="0.35">
      <c r="C37" s="40" t="s">
        <v>79</v>
      </c>
      <c r="D37" s="38"/>
      <c r="E37" s="50" t="s">
        <v>87</v>
      </c>
      <c r="F37" s="39"/>
      <c r="G37" s="39"/>
      <c r="H37" s="39"/>
      <c r="I37" s="39"/>
    </row>
    <row r="38" spans="1:19" ht="45.6" customHeight="1" thickBot="1" x14ac:dyDescent="0.35">
      <c r="A38" s="1" t="s">
        <v>9</v>
      </c>
      <c r="B38" s="60" t="s">
        <v>105</v>
      </c>
      <c r="C38" s="42" t="s">
        <v>50</v>
      </c>
      <c r="D38" s="39" t="s">
        <v>76</v>
      </c>
      <c r="E38" s="39">
        <v>12</v>
      </c>
      <c r="F38" s="39">
        <v>12</v>
      </c>
      <c r="G38" s="39">
        <v>12</v>
      </c>
      <c r="H38" s="39">
        <v>12</v>
      </c>
      <c r="I38" s="39">
        <v>12</v>
      </c>
      <c r="K38" s="22">
        <v>12</v>
      </c>
      <c r="L38" s="38">
        <v>10</v>
      </c>
      <c r="N38">
        <v>8</v>
      </c>
      <c r="O38">
        <v>8</v>
      </c>
      <c r="P38">
        <v>12</v>
      </c>
      <c r="Q38">
        <v>12</v>
      </c>
      <c r="R38">
        <v>6</v>
      </c>
      <c r="S38" s="38">
        <v>12</v>
      </c>
    </row>
    <row r="39" spans="1:19" ht="29.4" thickBot="1" x14ac:dyDescent="0.35">
      <c r="A39" s="1" t="s">
        <v>10</v>
      </c>
      <c r="B39" s="60" t="s">
        <v>105</v>
      </c>
      <c r="C39" s="42" t="s">
        <v>8</v>
      </c>
      <c r="D39" s="43" t="s">
        <v>76</v>
      </c>
      <c r="E39" s="39">
        <v>12</v>
      </c>
      <c r="F39" s="39">
        <v>12</v>
      </c>
      <c r="G39" s="39">
        <v>12</v>
      </c>
      <c r="H39" s="39">
        <v>12</v>
      </c>
      <c r="I39" s="39">
        <v>12</v>
      </c>
      <c r="K39" s="22">
        <v>12</v>
      </c>
      <c r="L39" s="38">
        <v>9</v>
      </c>
      <c r="N39">
        <v>5</v>
      </c>
      <c r="O39">
        <v>5</v>
      </c>
      <c r="P39">
        <v>12</v>
      </c>
      <c r="Q39">
        <v>8</v>
      </c>
      <c r="R39">
        <v>12</v>
      </c>
      <c r="S39" s="38">
        <v>12</v>
      </c>
    </row>
    <row r="40" spans="1:19" ht="15" thickBot="1" x14ac:dyDescent="0.35">
      <c r="A40" s="1" t="s">
        <v>26</v>
      </c>
      <c r="B40" s="60" t="s">
        <v>104</v>
      </c>
      <c r="C40" s="42" t="s">
        <v>27</v>
      </c>
      <c r="D40" s="43" t="s">
        <v>76</v>
      </c>
      <c r="E40" s="39">
        <v>12</v>
      </c>
      <c r="F40" s="39">
        <v>12</v>
      </c>
      <c r="G40" s="39">
        <v>12</v>
      </c>
      <c r="H40" s="39">
        <v>12</v>
      </c>
      <c r="I40" s="39">
        <v>12</v>
      </c>
      <c r="K40" s="22">
        <v>12</v>
      </c>
      <c r="L40" s="38">
        <v>12</v>
      </c>
      <c r="N40">
        <v>9</v>
      </c>
      <c r="O40">
        <v>12</v>
      </c>
      <c r="P40">
        <v>12</v>
      </c>
      <c r="Q40">
        <v>8</v>
      </c>
      <c r="R40">
        <v>9</v>
      </c>
      <c r="S40" s="38">
        <v>12</v>
      </c>
    </row>
    <row r="41" spans="1:19" ht="26.4" customHeight="1" thickBot="1" x14ac:dyDescent="0.35">
      <c r="A41" s="1" t="s">
        <v>16</v>
      </c>
      <c r="B41" s="60"/>
      <c r="C41" s="42" t="s">
        <v>17</v>
      </c>
      <c r="D41" s="43" t="s">
        <v>78</v>
      </c>
      <c r="E41" s="39">
        <v>12</v>
      </c>
      <c r="F41" s="39">
        <v>12</v>
      </c>
      <c r="G41" s="39">
        <v>12</v>
      </c>
      <c r="H41" s="39">
        <v>12</v>
      </c>
      <c r="I41" s="39">
        <v>12</v>
      </c>
      <c r="K41" s="22">
        <v>10</v>
      </c>
      <c r="L41" s="38">
        <v>12</v>
      </c>
      <c r="N41">
        <v>12</v>
      </c>
      <c r="O41">
        <v>12</v>
      </c>
      <c r="P41">
        <v>12</v>
      </c>
      <c r="Q41">
        <v>12</v>
      </c>
      <c r="R41">
        <v>9</v>
      </c>
      <c r="S41" s="38">
        <v>12</v>
      </c>
    </row>
    <row r="42" spans="1:19" ht="15" thickBot="1" x14ac:dyDescent="0.35">
      <c r="A42" s="1" t="s">
        <v>19</v>
      </c>
      <c r="B42" s="60" t="s">
        <v>101</v>
      </c>
      <c r="C42" s="42" t="s">
        <v>18</v>
      </c>
      <c r="D42" s="43" t="s">
        <v>78</v>
      </c>
      <c r="E42" s="39">
        <v>3</v>
      </c>
      <c r="F42" s="39">
        <v>3</v>
      </c>
      <c r="G42" s="39">
        <v>3</v>
      </c>
      <c r="H42" s="39">
        <v>3</v>
      </c>
      <c r="I42" s="39">
        <v>3</v>
      </c>
      <c r="K42" s="22">
        <v>3</v>
      </c>
      <c r="L42" s="38">
        <v>3</v>
      </c>
      <c r="N42">
        <v>3</v>
      </c>
      <c r="O42">
        <v>3</v>
      </c>
      <c r="P42">
        <v>3</v>
      </c>
      <c r="Q42">
        <v>3</v>
      </c>
      <c r="R42">
        <v>3</v>
      </c>
      <c r="S42" s="38">
        <v>3</v>
      </c>
    </row>
    <row r="43" spans="1:19" ht="15" thickBot="1" x14ac:dyDescent="0.35">
      <c r="A43" s="1" t="s">
        <v>22</v>
      </c>
      <c r="B43" s="60" t="s">
        <v>102</v>
      </c>
      <c r="C43" s="42" t="s">
        <v>20</v>
      </c>
      <c r="D43" s="43" t="s">
        <v>78</v>
      </c>
      <c r="E43" s="39">
        <v>3</v>
      </c>
      <c r="F43" s="39">
        <v>3</v>
      </c>
      <c r="G43" s="39">
        <v>3</v>
      </c>
      <c r="H43" s="39">
        <v>3</v>
      </c>
      <c r="I43" s="39">
        <v>3</v>
      </c>
      <c r="K43" s="63">
        <v>3</v>
      </c>
      <c r="L43" s="38">
        <v>3</v>
      </c>
      <c r="N43" s="38">
        <v>3</v>
      </c>
      <c r="O43" s="38">
        <v>3</v>
      </c>
      <c r="P43" s="75">
        <v>3</v>
      </c>
      <c r="Q43" s="75">
        <v>3</v>
      </c>
      <c r="R43" s="75">
        <v>3</v>
      </c>
      <c r="S43" s="38">
        <v>3</v>
      </c>
    </row>
    <row r="44" spans="1:19" ht="15" thickBot="1" x14ac:dyDescent="0.35">
      <c r="A44" s="1" t="s">
        <v>23</v>
      </c>
      <c r="B44" s="60" t="s">
        <v>102</v>
      </c>
      <c r="C44" s="42" t="s">
        <v>21</v>
      </c>
      <c r="D44" s="43" t="s">
        <v>78</v>
      </c>
      <c r="E44" s="39">
        <v>3</v>
      </c>
      <c r="F44" s="39">
        <v>3</v>
      </c>
      <c r="G44" s="39">
        <v>3</v>
      </c>
      <c r="H44" s="39">
        <v>3</v>
      </c>
      <c r="I44" s="39">
        <v>3</v>
      </c>
      <c r="K44" s="63">
        <v>3</v>
      </c>
      <c r="L44" s="38">
        <v>3</v>
      </c>
      <c r="N44" s="38">
        <v>0</v>
      </c>
      <c r="O44" s="38">
        <v>3</v>
      </c>
      <c r="P44" s="75">
        <v>3</v>
      </c>
      <c r="Q44" s="75">
        <v>0</v>
      </c>
      <c r="R44" s="75">
        <v>3</v>
      </c>
      <c r="S44" s="38">
        <v>3</v>
      </c>
    </row>
    <row r="45" spans="1:19" ht="15" thickBot="1" x14ac:dyDescent="0.35">
      <c r="A45" s="1" t="s">
        <v>26</v>
      </c>
      <c r="B45" s="60" t="s">
        <v>106</v>
      </c>
      <c r="C45" s="42" t="s">
        <v>38</v>
      </c>
      <c r="D45" s="43" t="s">
        <v>78</v>
      </c>
      <c r="E45" s="39">
        <v>5.5</v>
      </c>
      <c r="F45" s="39">
        <v>5.5</v>
      </c>
      <c r="G45" s="39">
        <v>5.5</v>
      </c>
      <c r="H45" s="39">
        <v>5.5</v>
      </c>
      <c r="I45" s="39">
        <v>5.5</v>
      </c>
      <c r="K45" s="22">
        <v>5.5</v>
      </c>
      <c r="L45" s="38">
        <v>5.5</v>
      </c>
      <c r="N45">
        <v>5.5</v>
      </c>
      <c r="O45">
        <v>0</v>
      </c>
      <c r="P45">
        <v>5.5</v>
      </c>
      <c r="Q45">
        <v>5.5</v>
      </c>
      <c r="R45">
        <v>5.5</v>
      </c>
      <c r="S45" s="38">
        <v>5.5</v>
      </c>
    </row>
    <row r="46" spans="1:19" ht="29.4" thickBot="1" x14ac:dyDescent="0.35">
      <c r="A46" s="1" t="s">
        <v>26</v>
      </c>
      <c r="B46" s="60" t="s">
        <v>103</v>
      </c>
      <c r="C46" s="41" t="s">
        <v>89</v>
      </c>
      <c r="D46" s="43" t="s">
        <v>78</v>
      </c>
      <c r="E46" s="39">
        <v>5</v>
      </c>
      <c r="F46" s="39">
        <v>5</v>
      </c>
      <c r="G46" s="39">
        <v>5</v>
      </c>
      <c r="H46" s="39">
        <v>5</v>
      </c>
      <c r="I46" s="39" t="s">
        <v>32</v>
      </c>
      <c r="K46" s="63">
        <v>5</v>
      </c>
      <c r="L46" s="5">
        <v>5</v>
      </c>
      <c r="N46">
        <v>5</v>
      </c>
      <c r="O46">
        <v>5</v>
      </c>
      <c r="P46" t="s">
        <v>32</v>
      </c>
      <c r="Q46" t="s">
        <v>32</v>
      </c>
      <c r="R46" t="s">
        <v>32</v>
      </c>
      <c r="S46" s="38" t="s">
        <v>123</v>
      </c>
    </row>
    <row r="47" spans="1:19" ht="45.6" customHeight="1" thickBot="1" x14ac:dyDescent="0.35">
      <c r="F47" s="6"/>
      <c r="G47" s="6"/>
      <c r="H47" s="6"/>
      <c r="I47" s="6"/>
    </row>
    <row r="48" spans="1:19" ht="15" thickBot="1" x14ac:dyDescent="0.35">
      <c r="C48" s="46" t="s">
        <v>80</v>
      </c>
      <c r="D48" s="44"/>
      <c r="E48" s="46" t="s">
        <v>85</v>
      </c>
      <c r="F48" s="45"/>
      <c r="G48" s="45"/>
      <c r="H48" s="45"/>
      <c r="I48" s="45"/>
    </row>
    <row r="49" spans="1:19" ht="43.8" thickBot="1" x14ac:dyDescent="0.35">
      <c r="A49" s="1" t="s">
        <v>28</v>
      </c>
      <c r="B49" s="1" t="s">
        <v>106</v>
      </c>
      <c r="C49" s="47" t="s">
        <v>112</v>
      </c>
      <c r="D49" s="45" t="s">
        <v>76</v>
      </c>
      <c r="E49" s="45">
        <v>6</v>
      </c>
      <c r="F49" s="45">
        <v>6</v>
      </c>
      <c r="G49" s="45">
        <v>6</v>
      </c>
      <c r="H49" s="45">
        <v>6</v>
      </c>
      <c r="I49" s="45">
        <v>6</v>
      </c>
      <c r="K49" s="66">
        <v>4</v>
      </c>
      <c r="L49" s="66">
        <v>2</v>
      </c>
      <c r="N49" s="76">
        <v>0</v>
      </c>
      <c r="O49">
        <v>6</v>
      </c>
      <c r="P49">
        <v>6</v>
      </c>
      <c r="Q49">
        <v>6</v>
      </c>
      <c r="R49">
        <v>6</v>
      </c>
      <c r="S49" s="44">
        <v>6</v>
      </c>
    </row>
    <row r="50" spans="1:19" ht="43.8" thickBot="1" x14ac:dyDescent="0.35">
      <c r="A50" s="1" t="s">
        <v>30</v>
      </c>
      <c r="B50" s="11" t="s">
        <v>108</v>
      </c>
      <c r="C50" s="47" t="s">
        <v>54</v>
      </c>
      <c r="D50" s="45" t="s">
        <v>76</v>
      </c>
      <c r="E50" s="45">
        <v>3</v>
      </c>
      <c r="F50" s="45">
        <v>3</v>
      </c>
      <c r="G50" s="45">
        <v>3</v>
      </c>
      <c r="H50" s="45">
        <v>3</v>
      </c>
      <c r="I50" s="45">
        <v>3</v>
      </c>
      <c r="K50" s="66">
        <v>3</v>
      </c>
      <c r="L50" s="66">
        <v>3</v>
      </c>
      <c r="N50" s="44">
        <v>3</v>
      </c>
      <c r="O50" s="44">
        <v>3</v>
      </c>
      <c r="P50" s="76">
        <v>3</v>
      </c>
      <c r="Q50" s="76">
        <v>2</v>
      </c>
      <c r="R50" s="76">
        <v>3</v>
      </c>
      <c r="S50" s="44">
        <v>2</v>
      </c>
    </row>
    <row r="51" spans="1:19" ht="43.8" thickBot="1" x14ac:dyDescent="0.35">
      <c r="A51" s="1" t="s">
        <v>34</v>
      </c>
      <c r="B51" s="1" t="s">
        <v>107</v>
      </c>
      <c r="C51" s="47" t="s">
        <v>56</v>
      </c>
      <c r="D51" s="45" t="s">
        <v>76</v>
      </c>
      <c r="E51" s="45">
        <v>6</v>
      </c>
      <c r="F51" s="45">
        <v>6</v>
      </c>
      <c r="G51" s="45">
        <v>6</v>
      </c>
      <c r="H51" s="45">
        <v>6</v>
      </c>
      <c r="I51" s="45" t="s">
        <v>32</v>
      </c>
      <c r="K51" s="66">
        <v>6</v>
      </c>
      <c r="L51" s="66">
        <v>2</v>
      </c>
      <c r="N51" s="82">
        <v>0</v>
      </c>
      <c r="O51">
        <v>6</v>
      </c>
      <c r="P51" t="s">
        <v>32</v>
      </c>
      <c r="Q51" t="s">
        <v>32</v>
      </c>
      <c r="R51" t="s">
        <v>32</v>
      </c>
      <c r="S51" s="44" t="s">
        <v>123</v>
      </c>
    </row>
    <row r="52" spans="1:19" ht="43.8" thickBot="1" x14ac:dyDescent="0.35">
      <c r="A52" s="1" t="s">
        <v>30</v>
      </c>
      <c r="B52" s="11" t="s">
        <v>108</v>
      </c>
      <c r="C52" s="47" t="s">
        <v>39</v>
      </c>
      <c r="D52" s="45" t="s">
        <v>76</v>
      </c>
      <c r="E52" s="45">
        <v>6</v>
      </c>
      <c r="F52" s="45" t="s">
        <v>32</v>
      </c>
      <c r="G52" s="45" t="s">
        <v>32</v>
      </c>
      <c r="H52" s="45" t="s">
        <v>32</v>
      </c>
      <c r="I52" s="45">
        <v>6</v>
      </c>
      <c r="K52" s="66" t="s">
        <v>32</v>
      </c>
      <c r="L52" s="66" t="s">
        <v>32</v>
      </c>
      <c r="N52" t="s">
        <v>32</v>
      </c>
      <c r="O52" t="s">
        <v>32</v>
      </c>
      <c r="P52">
        <v>6</v>
      </c>
      <c r="Q52">
        <v>5</v>
      </c>
      <c r="R52">
        <v>2</v>
      </c>
      <c r="S52" s="44">
        <v>3</v>
      </c>
    </row>
    <row r="53" spans="1:19" ht="15" thickBot="1" x14ac:dyDescent="0.35">
      <c r="S53" s="1"/>
    </row>
    <row r="54" spans="1:19" ht="15" thickBot="1" x14ac:dyDescent="0.35">
      <c r="C54" s="54" t="s">
        <v>81</v>
      </c>
      <c r="D54" s="48"/>
      <c r="E54" s="49" t="s">
        <v>85</v>
      </c>
      <c r="F54" s="48"/>
      <c r="G54" s="48"/>
      <c r="H54" s="48"/>
      <c r="I54" s="48"/>
      <c r="S54" s="1"/>
    </row>
    <row r="55" spans="1:19" ht="28.2" customHeight="1" thickBot="1" x14ac:dyDescent="0.35">
      <c r="A55" s="11" t="s">
        <v>51</v>
      </c>
      <c r="B55" s="11" t="s">
        <v>109</v>
      </c>
      <c r="C55" s="53" t="s">
        <v>33</v>
      </c>
      <c r="D55" s="52" t="s">
        <v>78</v>
      </c>
      <c r="E55" s="52">
        <v>3</v>
      </c>
      <c r="F55" s="52">
        <v>3</v>
      </c>
      <c r="G55" s="52">
        <v>3</v>
      </c>
      <c r="H55" s="52">
        <v>3</v>
      </c>
      <c r="I55" s="52">
        <v>3</v>
      </c>
      <c r="K55" s="67">
        <v>3</v>
      </c>
      <c r="L55" s="67">
        <v>0</v>
      </c>
      <c r="N55" s="67">
        <v>0</v>
      </c>
      <c r="O55" s="48">
        <v>3</v>
      </c>
      <c r="P55" s="77">
        <v>3</v>
      </c>
      <c r="Q55" s="77">
        <v>0</v>
      </c>
      <c r="R55" s="67">
        <v>3</v>
      </c>
      <c r="S55" s="48">
        <v>3</v>
      </c>
    </row>
    <row r="56" spans="1:19" ht="15" thickBot="1" x14ac:dyDescent="0.35">
      <c r="A56" s="1" t="s">
        <v>30</v>
      </c>
      <c r="B56" s="1" t="s">
        <v>110</v>
      </c>
      <c r="C56" s="53" t="s">
        <v>84</v>
      </c>
      <c r="D56" s="52" t="s">
        <v>76</v>
      </c>
      <c r="E56" s="52">
        <v>5.5</v>
      </c>
      <c r="F56" s="52">
        <v>5.5</v>
      </c>
      <c r="G56" s="52">
        <v>5.5</v>
      </c>
      <c r="H56" s="52">
        <v>5.5</v>
      </c>
      <c r="I56" s="52">
        <v>5.5</v>
      </c>
      <c r="K56" s="67">
        <v>5.5</v>
      </c>
      <c r="L56" s="67">
        <v>5.5</v>
      </c>
      <c r="N56" s="67">
        <v>5.5</v>
      </c>
      <c r="O56" s="48">
        <v>5.5</v>
      </c>
      <c r="P56" s="77">
        <v>5.5</v>
      </c>
      <c r="Q56" s="77">
        <v>3</v>
      </c>
      <c r="R56" s="67">
        <v>5.5</v>
      </c>
      <c r="S56" s="48">
        <v>5.5</v>
      </c>
    </row>
    <row r="57" spans="1:19" ht="15" thickBot="1" x14ac:dyDescent="0.35">
      <c r="B57" s="1" t="s">
        <v>110</v>
      </c>
      <c r="C57" s="53" t="s">
        <v>62</v>
      </c>
      <c r="D57" s="52" t="s">
        <v>76</v>
      </c>
      <c r="E57" s="52">
        <v>2.5</v>
      </c>
      <c r="F57" s="52">
        <v>2.5</v>
      </c>
      <c r="G57" s="52">
        <v>2.5</v>
      </c>
      <c r="H57" s="52">
        <v>2.5</v>
      </c>
      <c r="I57" s="52">
        <v>2.5</v>
      </c>
      <c r="K57" s="67">
        <v>2.5</v>
      </c>
      <c r="L57" s="67">
        <v>2.5</v>
      </c>
      <c r="N57" s="67">
        <v>2.5</v>
      </c>
      <c r="O57" s="48">
        <v>2.5</v>
      </c>
      <c r="P57" s="77">
        <v>2.5</v>
      </c>
      <c r="Q57" s="77">
        <v>2.5</v>
      </c>
      <c r="R57" s="67">
        <v>2.5</v>
      </c>
      <c r="S57" s="48">
        <v>2.5</v>
      </c>
    </row>
    <row r="58" spans="1:19" ht="15" thickBot="1" x14ac:dyDescent="0.35">
      <c r="B58" s="1" t="s">
        <v>110</v>
      </c>
      <c r="C58" s="53" t="s">
        <v>63</v>
      </c>
      <c r="D58" s="52" t="s">
        <v>76</v>
      </c>
      <c r="E58" s="52">
        <v>1.5</v>
      </c>
      <c r="F58" s="52">
        <v>1.5</v>
      </c>
      <c r="G58" s="52">
        <v>1.5</v>
      </c>
      <c r="H58" s="52">
        <v>1.5</v>
      </c>
      <c r="I58" s="52">
        <v>1.5</v>
      </c>
      <c r="K58" s="48">
        <v>1.5</v>
      </c>
      <c r="L58" s="48">
        <v>1.5</v>
      </c>
      <c r="N58" s="48">
        <v>1.5</v>
      </c>
      <c r="O58" s="48">
        <v>1.5</v>
      </c>
      <c r="P58" s="77">
        <v>1.5</v>
      </c>
      <c r="Q58" s="77">
        <v>1.5</v>
      </c>
      <c r="R58" s="48">
        <v>1.5</v>
      </c>
      <c r="S58" s="48">
        <v>1.5</v>
      </c>
    </row>
    <row r="59" spans="1:19" ht="15" thickBot="1" x14ac:dyDescent="0.35">
      <c r="B59" s="1" t="s">
        <v>110</v>
      </c>
      <c r="C59" s="53" t="s">
        <v>64</v>
      </c>
      <c r="D59" s="52" t="s">
        <v>76</v>
      </c>
      <c r="E59" s="52">
        <v>2.5</v>
      </c>
      <c r="F59" s="52">
        <v>2.5</v>
      </c>
      <c r="G59" s="52">
        <v>2.5</v>
      </c>
      <c r="H59" s="52">
        <v>2.5</v>
      </c>
      <c r="I59" s="52">
        <v>2.5</v>
      </c>
      <c r="K59" s="48">
        <v>2.5</v>
      </c>
      <c r="L59" s="48">
        <v>2.5</v>
      </c>
      <c r="N59" s="48">
        <v>2.5</v>
      </c>
      <c r="O59" s="48">
        <v>0</v>
      </c>
      <c r="P59" s="77">
        <v>2.5</v>
      </c>
      <c r="Q59" s="77">
        <v>2.5</v>
      </c>
      <c r="R59" s="48">
        <v>2.5</v>
      </c>
      <c r="S59" s="48">
        <v>2.5</v>
      </c>
    </row>
    <row r="64" spans="1:19" x14ac:dyDescent="0.3">
      <c r="C64" s="55" t="s">
        <v>55</v>
      </c>
      <c r="D64" s="5"/>
      <c r="E64" s="5"/>
      <c r="F64" s="5">
        <f>SUM(F24:F59)</f>
        <v>150</v>
      </c>
      <c r="G64" s="5">
        <f>SUM(G24:G59)</f>
        <v>135</v>
      </c>
      <c r="H64" s="5">
        <f>SUM(H24:H59)</f>
        <v>138.75</v>
      </c>
      <c r="I64" s="5">
        <f>SUM(I24:I59)</f>
        <v>126.25</v>
      </c>
    </row>
    <row r="65" spans="1:19" ht="15" thickBot="1" x14ac:dyDescent="0.35"/>
    <row r="66" spans="1:19" ht="15" thickBot="1" x14ac:dyDescent="0.35">
      <c r="C66" s="57" t="s">
        <v>82</v>
      </c>
      <c r="D66" s="56"/>
      <c r="E66" s="56"/>
      <c r="F66" s="56"/>
      <c r="G66" s="56"/>
      <c r="H66" s="56"/>
      <c r="I66" s="56"/>
    </row>
    <row r="67" spans="1:19" ht="29.4" thickBot="1" x14ac:dyDescent="0.35">
      <c r="A67" s="1" t="s">
        <v>35</v>
      </c>
      <c r="B67" s="11" t="s">
        <v>117</v>
      </c>
      <c r="C67" s="58" t="s">
        <v>36</v>
      </c>
      <c r="D67" s="59" t="s">
        <v>83</v>
      </c>
      <c r="E67" s="59" t="s">
        <v>88</v>
      </c>
      <c r="F67" s="59">
        <f>0.02*F64</f>
        <v>3</v>
      </c>
      <c r="G67" s="59">
        <f>0.02*G64</f>
        <v>2.7</v>
      </c>
      <c r="H67" s="59">
        <f>0.02*H64</f>
        <v>2.7749999999999999</v>
      </c>
      <c r="I67" s="59">
        <f>0.02*I64</f>
        <v>2.5249999999999999</v>
      </c>
      <c r="K67">
        <v>3</v>
      </c>
      <c r="L67">
        <v>3</v>
      </c>
      <c r="N67">
        <v>0</v>
      </c>
      <c r="O67">
        <v>0</v>
      </c>
      <c r="P67" s="78">
        <v>0</v>
      </c>
      <c r="Q67" s="78">
        <v>0</v>
      </c>
      <c r="R67">
        <v>2.5249999999999999</v>
      </c>
      <c r="S67" s="59">
        <v>2.5249999999999999</v>
      </c>
    </row>
    <row r="69" spans="1:19" x14ac:dyDescent="0.3">
      <c r="K69">
        <f>SUM(K24:K67)</f>
        <v>145</v>
      </c>
      <c r="L69">
        <f>SUM(L24:L67)</f>
        <v>126</v>
      </c>
      <c r="M69">
        <f>SUM(M24:M67)</f>
        <v>0</v>
      </c>
      <c r="N69">
        <f>SUM(N24:N67)</f>
        <v>91.25</v>
      </c>
      <c r="O69">
        <f>SUM(O24:O67)</f>
        <v>101.25</v>
      </c>
      <c r="P69">
        <f>SUM(P24:P67)</f>
        <v>123.25</v>
      </c>
      <c r="Q69">
        <f>SUM(Q24:Q67)</f>
        <v>104.25</v>
      </c>
      <c r="R69">
        <f>SUM(R24:R67)</f>
        <v>108.27500000000001</v>
      </c>
      <c r="S69">
        <f>SUM(S24:S67)</f>
        <v>121.27500000000001</v>
      </c>
    </row>
  </sheetData>
  <mergeCells count="3">
    <mergeCell ref="F2:I2"/>
    <mergeCell ref="C19:E19"/>
    <mergeCell ref="D2:E2"/>
  </mergeCells>
  <pageMargins left="0.7" right="0.7" top="0.75" bottom="0.75" header="0.3" footer="0.3"/>
  <pageSetup paperSize="5"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D660-51CB-42E7-A46D-BCBDFC3A49AB}">
  <dimension ref="A1:E10"/>
  <sheetViews>
    <sheetView workbookViewId="0">
      <selection activeCell="A2" sqref="A2"/>
    </sheetView>
  </sheetViews>
  <sheetFormatPr defaultRowHeight="14.4" x14ac:dyDescent="0.3"/>
  <cols>
    <col min="1" max="1" width="33.6640625" bestFit="1" customWidth="1"/>
    <col min="2" max="2" width="60.6640625" bestFit="1" customWidth="1"/>
    <col min="3" max="3" width="21" customWidth="1"/>
  </cols>
  <sheetData>
    <row r="1" spans="1:5" x14ac:dyDescent="0.3">
      <c r="A1" s="2" t="s">
        <v>129</v>
      </c>
      <c r="B1" s="2" t="s">
        <v>127</v>
      </c>
      <c r="C1" s="2" t="s">
        <v>128</v>
      </c>
      <c r="D1" s="2" t="s">
        <v>124</v>
      </c>
      <c r="E1" s="2" t="s">
        <v>125</v>
      </c>
    </row>
    <row r="2" spans="1:5" x14ac:dyDescent="0.3">
      <c r="A2" s="83" t="s">
        <v>131</v>
      </c>
      <c r="B2" s="83" t="s">
        <v>130</v>
      </c>
      <c r="C2" s="83" t="s">
        <v>126</v>
      </c>
      <c r="D2" s="84" t="s">
        <v>32</v>
      </c>
      <c r="E2">
        <v>1</v>
      </c>
    </row>
    <row r="3" spans="1:5" x14ac:dyDescent="0.3">
      <c r="A3" s="83" t="s">
        <v>132</v>
      </c>
      <c r="B3" s="83" t="s">
        <v>136</v>
      </c>
      <c r="C3" s="83" t="s">
        <v>12</v>
      </c>
      <c r="D3">
        <v>145</v>
      </c>
      <c r="E3">
        <v>2</v>
      </c>
    </row>
    <row r="4" spans="1:5" x14ac:dyDescent="0.3">
      <c r="A4" s="83" t="s">
        <v>133</v>
      </c>
      <c r="B4" s="83" t="s">
        <v>140</v>
      </c>
      <c r="C4" s="83" t="s">
        <v>12</v>
      </c>
      <c r="D4">
        <v>126</v>
      </c>
      <c r="E4">
        <v>3</v>
      </c>
    </row>
    <row r="5" spans="1:5" x14ac:dyDescent="0.3">
      <c r="A5" s="83" t="s">
        <v>144</v>
      </c>
      <c r="B5" s="83" t="s">
        <v>141</v>
      </c>
      <c r="C5" s="83" t="s">
        <v>15</v>
      </c>
      <c r="D5">
        <v>123.25</v>
      </c>
      <c r="E5">
        <v>4</v>
      </c>
    </row>
    <row r="6" spans="1:5" x14ac:dyDescent="0.3">
      <c r="A6" s="83" t="s">
        <v>131</v>
      </c>
      <c r="B6" s="83" t="s">
        <v>143</v>
      </c>
      <c r="C6" s="83" t="s">
        <v>15</v>
      </c>
      <c r="D6">
        <v>121.27500000000001</v>
      </c>
      <c r="E6">
        <v>5</v>
      </c>
    </row>
    <row r="7" spans="1:5" x14ac:dyDescent="0.3">
      <c r="A7" s="83" t="s">
        <v>132</v>
      </c>
      <c r="B7" s="83" t="s">
        <v>142</v>
      </c>
      <c r="C7" s="83" t="s">
        <v>15</v>
      </c>
      <c r="D7">
        <v>108.27500000000001</v>
      </c>
      <c r="E7">
        <v>6</v>
      </c>
    </row>
    <row r="8" spans="1:5" x14ac:dyDescent="0.3">
      <c r="A8" s="83" t="s">
        <v>134</v>
      </c>
      <c r="B8" s="83" t="s">
        <v>139</v>
      </c>
      <c r="C8" s="83" t="s">
        <v>15</v>
      </c>
      <c r="D8">
        <v>104.25</v>
      </c>
      <c r="E8">
        <v>7</v>
      </c>
    </row>
    <row r="9" spans="1:5" x14ac:dyDescent="0.3">
      <c r="A9" s="83" t="s">
        <v>135</v>
      </c>
      <c r="B9" s="83" t="s">
        <v>138</v>
      </c>
      <c r="C9" s="83" t="s">
        <v>14</v>
      </c>
      <c r="D9">
        <v>101.25</v>
      </c>
      <c r="E9">
        <v>8</v>
      </c>
    </row>
    <row r="10" spans="1:5" x14ac:dyDescent="0.3">
      <c r="A10" s="83" t="s">
        <v>133</v>
      </c>
      <c r="B10" s="83" t="s">
        <v>137</v>
      </c>
      <c r="C10" s="83" t="s">
        <v>14</v>
      </c>
      <c r="D10">
        <v>91.25</v>
      </c>
      <c r="E10">
        <v>9</v>
      </c>
    </row>
  </sheetData>
  <sortState xmlns:xlrd2="http://schemas.microsoft.com/office/spreadsheetml/2017/richdata2" ref="A1:E10">
    <sortCondition ref="E2:E1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17" ma:contentTypeDescription="Create a new document." ma:contentTypeScope="" ma:versionID="f58d0ced74f5852ff39fd3f9ad79ee65">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57fff187e0220861e0eeaf5460120311"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879ae242-20b7-4c70-aca2-d925e5ca5c78}" ma:internalName="TaxCatchAll" ma:showField="CatchAllData" ma:web="0c408069-27ef-456c-b32e-53750250f1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80daf8-8fb4-46c3-aaa3-cb6825cc4df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d4b7a3-f851-41e8-99d5-1619c4311944">
      <Terms xmlns="http://schemas.microsoft.com/office/infopath/2007/PartnerControls"/>
    </lcf76f155ced4ddcb4097134ff3c332f>
    <TaxCatchAll xmlns="0c408069-27ef-456c-b32e-53750250f17c" xsi:nil="true"/>
  </documentManagement>
</p:properties>
</file>

<file path=customXml/itemProps1.xml><?xml version="1.0" encoding="utf-8"?>
<ds:datastoreItem xmlns:ds="http://schemas.openxmlformats.org/officeDocument/2006/customXml" ds:itemID="{77648C4D-EFA7-4704-8734-B4161481B897}">
  <ds:schemaRefs>
    <ds:schemaRef ds:uri="http://schemas.microsoft.com/sharepoint/v3/contenttype/forms"/>
  </ds:schemaRefs>
</ds:datastoreItem>
</file>

<file path=customXml/itemProps2.xml><?xml version="1.0" encoding="utf-8"?>
<ds:datastoreItem xmlns:ds="http://schemas.openxmlformats.org/officeDocument/2006/customXml" ds:itemID="{598D56D6-C77D-4E2F-B204-CB41AC152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D85A5A-B156-4EA3-9A2B-D5F8A65B3054}">
  <ds:schemaRefs>
    <ds:schemaRef ds:uri="http://purl.org/dc/terms/"/>
    <ds:schemaRef ds:uri="0c408069-27ef-456c-b32e-53750250f17c"/>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a2d4b7a3-f851-41e8-99d5-1619c43119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Scoring</vt:lpstr>
      <vt:lpstr>Ranking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Giuffrida</dc:creator>
  <cp:lastModifiedBy>Mike Giuffrida</cp:lastModifiedBy>
  <dcterms:created xsi:type="dcterms:W3CDTF">2022-07-20T20:26:25Z</dcterms:created>
  <dcterms:modified xsi:type="dcterms:W3CDTF">2022-10-14T19:22:04Z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0x01010083B4BDF1F1524947BA2FCB5BA4ECBC51</vt:lpwstr>
  </property>
  <property fmtid="{D5CDD505-2E9C-101B-9397-08002B2CF9AE}" pid="3" name="MediaServiceImageTags">
    <vt:lpwstr/>
  </property>
</Properties>
</file>