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dressthehomeless.sharepoint.com/shared documents/NSCH Share/CoC/CoC 2023/2023 Funding Round/"/>
    </mc:Choice>
  </mc:AlternateContent>
  <xr:revisionPtr revIDLastSave="0" documentId="8_{8DF723A9-D730-4B9C-96C0-0A24D21CC6A5}" xr6:coauthVersionLast="47" xr6:coauthVersionMax="47" xr10:uidLastSave="{00000000-0000-0000-0000-000000000000}"/>
  <bookViews>
    <workbookView xWindow="-108" yWindow="-108" windowWidth="23256" windowHeight="12576" xr2:uid="{2C04E607-CF18-4943-B321-00507F73DB08}"/>
  </bookViews>
  <sheets>
    <sheet name="FY 2023 GIW" sheetId="1" r:id="rId1"/>
  </sheets>
  <definedNames>
    <definedName name="_xlnm._FilterDatabase" localSheetId="0" hidden="1">'FY 2023 GIW'!$A$8:$V$8</definedName>
    <definedName name="_xlnm.Print_Titles" localSheetId="0">'FY 2023 GIW'!$7:$8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2" i="1" l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B5" i="1" l="1"/>
</calcChain>
</file>

<file path=xl/sharedStrings.xml><?xml version="1.0" encoding="utf-8"?>
<sst xmlns="http://schemas.openxmlformats.org/spreadsheetml/2006/main" count="204" uniqueCount="127">
  <si>
    <t>Field Office:</t>
  </si>
  <si>
    <t>CoC Number:</t>
  </si>
  <si>
    <t>CoC Name:</t>
  </si>
  <si>
    <t>CA Name:</t>
  </si>
  <si>
    <r>
      <t xml:space="preserve">CoC's ARD </t>
    </r>
    <r>
      <rPr>
        <b/>
        <sz val="11"/>
        <color indexed="10"/>
        <rFont val="Calibri"/>
        <family val="2"/>
        <scheme val="minor"/>
      </rPr>
      <t>(Estimated)</t>
    </r>
    <r>
      <rPr>
        <b/>
        <sz val="11"/>
        <rFont val="Calibri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</si>
  <si>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</si>
  <si>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</si>
  <si>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</si>
  <si>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</si>
  <si>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</si>
  <si>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</si>
  <si>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</si>
  <si>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Calibri"/>
        <family val="2"/>
        <scheme val="minor"/>
      </rPr>
      <t>Project Component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</si>
  <si>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Leasing</t>
  </si>
  <si>
    <t>Rental Assistance</t>
  </si>
  <si>
    <t>Supportive Services</t>
  </si>
  <si>
    <t>Operating Costs</t>
  </si>
  <si>
    <t>HMIS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</si>
  <si>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</si>
  <si>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</si>
  <si>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</si>
  <si>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</si>
  <si>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</si>
  <si>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</si>
  <si>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</si>
  <si>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</si>
  <si>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</si>
  <si>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</si>
  <si>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</si>
  <si>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</si>
  <si>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NY-603</t>
  </si>
  <si>
    <t>Family Residences and Essential Enterprises, Inc.</t>
  </si>
  <si>
    <t>HUD-Coram 2022</t>
  </si>
  <si>
    <t>NY0453L2T032215</t>
  </si>
  <si>
    <t>PH</t>
  </si>
  <si>
    <t/>
  </si>
  <si>
    <t>New York</t>
  </si>
  <si>
    <t>Nassau, Suffolk Counties CoC</t>
  </si>
  <si>
    <t>Long Island Coalition for the Homeless</t>
  </si>
  <si>
    <t>United Veterans Beacon House, Inc.</t>
  </si>
  <si>
    <t>SHP/Islip</t>
  </si>
  <si>
    <t>NY0466L2T032215</t>
  </si>
  <si>
    <t>Options for Community Living, Inc.</t>
  </si>
  <si>
    <t>Options NCC</t>
  </si>
  <si>
    <t>NY0515L2T032215</t>
  </si>
  <si>
    <t>LI HMIS 2022</t>
  </si>
  <si>
    <t>NY0517L2T032215</t>
  </si>
  <si>
    <t>H.E.L.P. Equity Homes, Inc.</t>
  </si>
  <si>
    <t>Nassau Scattered Site Permanent Housing Program</t>
  </si>
  <si>
    <t>NY0523L2T032215</t>
  </si>
  <si>
    <t>Concern for Independent Living, Inc.</t>
  </si>
  <si>
    <t>Project Homestart</t>
  </si>
  <si>
    <t>NY0528L2T032215</t>
  </si>
  <si>
    <t>The Safe Center LI, INC.</t>
  </si>
  <si>
    <t>Horizon</t>
  </si>
  <si>
    <t>NY0529L2T032215</t>
  </si>
  <si>
    <t>FMR</t>
  </si>
  <si>
    <t>Opportunities II</t>
  </si>
  <si>
    <t>NY0618L2T032214</t>
  </si>
  <si>
    <t>Opportunities</t>
  </si>
  <si>
    <t>NY0619L2T032214</t>
  </si>
  <si>
    <t>Suburban Housing Development &amp; Research, Inc</t>
  </si>
  <si>
    <t>Renewal YE 8.31.24</t>
  </si>
  <si>
    <t>NY0620L2T032214</t>
  </si>
  <si>
    <t>Circulo de la Hispanidad</t>
  </si>
  <si>
    <t>2022 Casa Serenidad renewal</t>
  </si>
  <si>
    <t>NY0629L2T032214</t>
  </si>
  <si>
    <t>HUD-Nassau 2022</t>
  </si>
  <si>
    <t>NY0637L2T032214</t>
  </si>
  <si>
    <t xml:space="preserve">South shore Association for Independent Living, Inc. </t>
  </si>
  <si>
    <t>2022 OMH/SAIL3</t>
  </si>
  <si>
    <t>NY0640L2T032214</t>
  </si>
  <si>
    <t>Catholic Charities Diocese of Rockville Centre</t>
  </si>
  <si>
    <t>Project Independence Renewal 2022 Submission</t>
  </si>
  <si>
    <t>NY0643L2T032214</t>
  </si>
  <si>
    <t xml:space="preserve">Transitional Services of New York for Long Island, Inc. </t>
  </si>
  <si>
    <t>TSLI - Summit Renewal</t>
  </si>
  <si>
    <t>NY0735L2T032213</t>
  </si>
  <si>
    <t>Beacon House III</t>
  </si>
  <si>
    <t>NY0738L2T032213</t>
  </si>
  <si>
    <t xml:space="preserve">Association for Mental Health and Wellness </t>
  </si>
  <si>
    <t>HUD Senior Quarters</t>
  </si>
  <si>
    <t>NY0744L2T032213</t>
  </si>
  <si>
    <t>Project Veterans Independence 2022 Renewal Submission</t>
  </si>
  <si>
    <t>NY0793L2T032210</t>
  </si>
  <si>
    <t xml:space="preserve">Mental Health Assocition of Nassau County, Inc. </t>
  </si>
  <si>
    <t>AHAL II Renewal</t>
  </si>
  <si>
    <t>NY0911L2T032210</t>
  </si>
  <si>
    <t>Family Service League, Inc.</t>
  </si>
  <si>
    <t>Renewal Project Application FY 2022</t>
  </si>
  <si>
    <t>NY1121L2T032206</t>
  </si>
  <si>
    <t>Services for the UnderServed, Inc.</t>
  </si>
  <si>
    <t>LI Consolidated RRH (NY1174)</t>
  </si>
  <si>
    <t>NY1174L2T032205</t>
  </si>
  <si>
    <t>2022 Casa Salva Renewal FY22</t>
  </si>
  <si>
    <t>NY1175L2T032205</t>
  </si>
  <si>
    <t>Coordinated Entry Renewal 2022</t>
  </si>
  <si>
    <t>NY1230L2T032204</t>
  </si>
  <si>
    <t>SSO</t>
  </si>
  <si>
    <t>Economic Opportunity Council of Suffolk, Inc.</t>
  </si>
  <si>
    <t>EOC RRH Program</t>
  </si>
  <si>
    <t>NY1232L2T032204</t>
  </si>
  <si>
    <t>Brighter Tomorrows, Inc.</t>
  </si>
  <si>
    <t>S.A.F.E. Rapid Rehousing</t>
  </si>
  <si>
    <t>NY1233D2T032204</t>
  </si>
  <si>
    <t>Options- RRH</t>
  </si>
  <si>
    <t>NY1234L2T032204</t>
  </si>
  <si>
    <t>Long Island Coordinated Entry System for Domestic Violence Survivors</t>
  </si>
  <si>
    <t>NY1235D2T032204</t>
  </si>
  <si>
    <t>2022 Casa da la Paz renewal</t>
  </si>
  <si>
    <t>NY1282D2T032203</t>
  </si>
  <si>
    <t>Joint TH &amp; PH-RRH</t>
  </si>
  <si>
    <t>Supportive Housing Subsidy Program</t>
  </si>
  <si>
    <t>NY1298L2T032203</t>
  </si>
  <si>
    <t>VIBS Victims Information Bureau of Suffolk</t>
  </si>
  <si>
    <t>VIBES Rental Assistance Program for DV 2023</t>
  </si>
  <si>
    <t>NY1392L2T032201</t>
  </si>
  <si>
    <t>Renewal TH RRH FY2022</t>
  </si>
  <si>
    <t>NY1393D2T032201</t>
  </si>
  <si>
    <t>Hope For Youth</t>
  </si>
  <si>
    <t>HFY TH-RRH</t>
  </si>
  <si>
    <t>NY1394L2T032201</t>
  </si>
  <si>
    <t>EOC RRH Program II</t>
  </si>
  <si>
    <t>NY1395L2T032201</t>
  </si>
  <si>
    <t>SEPA Mujer Inc.</t>
  </si>
  <si>
    <t>Ayuda Latina</t>
  </si>
  <si>
    <t>NY1468D2T032200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</si>
</sst>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3" fillId="3" borderId="7" xfId="1" applyNumberFormat="1" applyFont="1" applyFill="1" applyBorder="1" applyAlignment="1" applyProtection="1">
      <alignment vertical="center"/>
      <protection hidden="1"/>
    </xf>
    <xf numFmtId="0" fontId="0" fillId="4" borderId="4" xfId="0" applyFill="1" applyBorder="1"/>
    <xf numFmtId="0" fontId="3" fillId="5" borderId="0" xfId="0" applyFont="1" applyFill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164" fontId="3" fillId="5" borderId="7" xfId="1" applyNumberFormat="1" applyFont="1" applyFill="1" applyBorder="1" applyAlignment="1" applyProtection="1">
      <alignment horizontal="center" vertical="center"/>
      <protection hidden="1"/>
    </xf>
    <xf numFmtId="164" fontId="3" fillId="4" borderId="2" xfId="0" applyNumberFormat="1" applyFont="1" applyFill="1" applyBorder="1" applyAlignment="1" applyProtection="1">
      <alignment horizontal="left" vertical="center" indent="3"/>
      <protection locked="0"/>
    </xf>
    <xf numFmtId="164" fontId="3" fillId="4" borderId="3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horizontal="left" vertical="center" indent="3"/>
      <protection locked="0"/>
    </xf>
    <xf numFmtId="164" fontId="3" fillId="4" borderId="1" xfId="0" applyNumberFormat="1" applyFont="1" applyFill="1" applyBorder="1" applyAlignment="1" applyProtection="1">
      <alignment vertical="center"/>
      <protection locked="0"/>
    </xf>
    <xf numFmtId="164" fontId="3" fillId="4" borderId="2" xfId="0" applyNumberFormat="1" applyFont="1" applyFill="1" applyBorder="1" applyAlignment="1" applyProtection="1">
      <alignment vertical="center"/>
      <protection locked="0"/>
    </xf>
    <xf numFmtId="164" fontId="3" fillId="4" borderId="9" xfId="0" applyNumberFormat="1" applyFont="1" applyFill="1" applyBorder="1" applyAlignment="1" applyProtection="1">
      <alignment horizontal="left" vertical="center" indent="3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EAA9-234D-4C39-9000-4EF18E192E73}">
  <sheetPr codeName="Sheet269">
    <pageSetUpPr fitToPage="1"/>
  </sheetPr>
  <dimension ref="A1:V52"/>
  <sheetViews>
    <sheetView tabSelected="1" zoomScaleNormal="100" workbookViewId="0">
      <pane ySplit="8" topLeftCell="A9" activePane="bottomLeft" state="frozen"/>
      <selection pane="bottomLeft"/>
    </sheetView>
  </sheetViews>
  <sheetFormatPr defaultRowHeight="14.4" x14ac:dyDescent="0.3"/>
  <cols>
    <col min="1" max="2" width="23.5546875" customWidth="1"/>
    <col min="3" max="3" width="17.5546875" customWidth="1"/>
    <col min="4" max="4" width="11.5546875" customWidth="1"/>
    <col min="5" max="5" width="16.5546875" customWidth="1"/>
    <col min="6" max="12" width="11.5546875" customWidth="1"/>
    <col min="13" max="21" width="10.5546875" customWidth="1"/>
    <col min="22" max="22" width="12.5546875" customWidth="1"/>
  </cols>
  <sheetData>
    <row r="1" spans="1:22" ht="14.4" customHeight="1" x14ac:dyDescent="0.3">
      <c r="A1" s="1" t="s">
        <v>0</v>
      </c>
      <c r="B1" s="2" t="s">
        <v>36</v>
      </c>
      <c r="C1" s="3"/>
      <c r="D1" s="3"/>
      <c r="E1" s="3"/>
      <c r="F1" s="3"/>
      <c r="G1" s="4"/>
    </row>
    <row r="2" spans="1:22" ht="14.4" customHeight="1" x14ac:dyDescent="0.3">
      <c r="A2" s="1" t="s">
        <v>1</v>
      </c>
      <c r="B2" s="2" t="s">
        <v>30</v>
      </c>
      <c r="C2" s="3"/>
      <c r="D2" s="3"/>
      <c r="E2" s="3"/>
      <c r="F2" s="3"/>
      <c r="G2" s="4"/>
    </row>
    <row r="3" spans="1:22" ht="14.4" customHeight="1" x14ac:dyDescent="0.3">
      <c r="A3" s="5" t="s">
        <v>2</v>
      </c>
      <c r="B3" s="2" t="s">
        <v>37</v>
      </c>
      <c r="C3" s="3"/>
      <c r="D3" s="3"/>
      <c r="E3" s="3"/>
      <c r="F3" s="3"/>
      <c r="G3" s="4"/>
    </row>
    <row r="4" spans="1:22" ht="14.4" customHeight="1" x14ac:dyDescent="0.3">
      <c r="A4" s="5" t="s">
        <v>3</v>
      </c>
      <c r="B4" s="2" t="s">
        <v>38</v>
      </c>
      <c r="C4" s="3"/>
      <c r="D4" s="3"/>
      <c r="E4" s="3"/>
      <c r="F4" s="3"/>
      <c r="G4" s="4"/>
    </row>
    <row r="5" spans="1:22" ht="14.4" customHeight="1" x14ac:dyDescent="0.3">
      <c r="A5" s="5" t="s">
        <v>4</v>
      </c>
      <c r="B5" s="6">
        <f ca="1">SUM(OFFSET(V8,1,0,500,1))</f>
        <v>15205372</v>
      </c>
      <c r="C5" s="7"/>
      <c r="D5" s="7"/>
      <c r="E5" s="7"/>
      <c r="F5" s="7"/>
      <c r="G5" s="8"/>
    </row>
    <row r="6" spans="1:22" ht="14.4" customHeight="1" x14ac:dyDescent="0.3">
      <c r="A6" s="9"/>
      <c r="B6" s="10"/>
      <c r="C6" s="10"/>
      <c r="D6" s="10"/>
      <c r="E6" s="9"/>
      <c r="F6" s="11"/>
      <c r="G6" s="12"/>
    </row>
    <row r="7" spans="1:22" ht="14.4" customHeight="1" x14ac:dyDescent="0.3">
      <c r="A7" s="13" t="s">
        <v>5</v>
      </c>
      <c r="B7" s="14"/>
      <c r="C7" s="14"/>
      <c r="D7" s="14"/>
      <c r="E7" s="15"/>
      <c r="F7" s="16" t="s">
        <v>6</v>
      </c>
      <c r="G7" s="17"/>
      <c r="H7" s="18"/>
      <c r="I7" s="14"/>
      <c r="J7" s="14"/>
      <c r="K7" s="14"/>
      <c r="L7" s="19" t="s">
        <v>7</v>
      </c>
      <c r="M7" s="18"/>
      <c r="N7" s="14"/>
      <c r="O7" s="14"/>
      <c r="P7" s="14"/>
      <c r="Q7" s="14"/>
      <c r="R7" s="14"/>
      <c r="S7" s="14"/>
      <c r="T7" s="14"/>
      <c r="U7" s="15"/>
      <c r="V7" s="20"/>
    </row>
    <row r="8" spans="1:22" ht="28.8" customHeight="1" x14ac:dyDescent="0.3">
      <c r="A8" s="21" t="s">
        <v>8</v>
      </c>
      <c r="B8" s="21" t="s">
        <v>9</v>
      </c>
      <c r="C8" s="21" t="s">
        <v>10</v>
      </c>
      <c r="D8" s="21" t="s">
        <v>11</v>
      </c>
      <c r="E8" s="22" t="s">
        <v>12</v>
      </c>
      <c r="F8" s="23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4" t="s">
        <v>18</v>
      </c>
      <c r="L8" s="25" t="s">
        <v>19</v>
      </c>
      <c r="M8" s="21" t="s">
        <v>20</v>
      </c>
      <c r="N8" s="21" t="s">
        <v>21</v>
      </c>
      <c r="O8" s="21" t="s">
        <v>22</v>
      </c>
      <c r="P8" s="21" t="s">
        <v>23</v>
      </c>
      <c r="Q8" s="21" t="s">
        <v>24</v>
      </c>
      <c r="R8" s="21" t="s">
        <v>25</v>
      </c>
      <c r="S8" s="21" t="s">
        <v>26</v>
      </c>
      <c r="T8" s="21" t="s">
        <v>27</v>
      </c>
      <c r="U8" s="24" t="s">
        <v>28</v>
      </c>
      <c r="V8" s="26" t="s">
        <v>29</v>
      </c>
    </row>
    <row r="9" spans="1:22" x14ac:dyDescent="0.3">
      <c r="A9" s="27" t="s">
        <v>31</v>
      </c>
      <c r="B9" s="27" t="s">
        <v>32</v>
      </c>
      <c r="C9" s="28" t="s">
        <v>33</v>
      </c>
      <c r="D9" s="28">
        <v>2024</v>
      </c>
      <c r="E9" s="29" t="s">
        <v>34</v>
      </c>
      <c r="F9" s="30">
        <v>0</v>
      </c>
      <c r="G9" s="31">
        <v>0</v>
      </c>
      <c r="H9" s="31">
        <v>28293</v>
      </c>
      <c r="I9" s="31">
        <v>24990</v>
      </c>
      <c r="J9" s="31">
        <v>0</v>
      </c>
      <c r="K9" s="32">
        <v>4251</v>
      </c>
      <c r="L9" s="33" t="s">
        <v>35</v>
      </c>
      <c r="M9" s="34"/>
      <c r="N9" s="34"/>
      <c r="O9" s="34"/>
      <c r="P9" s="34"/>
      <c r="Q9" s="34"/>
      <c r="R9" s="34"/>
      <c r="S9" s="34"/>
      <c r="T9" s="34"/>
      <c r="U9" s="35">
        <f t="shared" ref="U9:U52" si="0">SUM(M9:T9)</f>
        <v>0</v>
      </c>
      <c r="V9" s="36">
        <f t="shared" ref="V9:V52" si="1">SUM(F9:K9)</f>
        <v>57534</v>
      </c>
    </row>
    <row r="10" spans="1:22" x14ac:dyDescent="0.3">
      <c r="A10" s="27" t="s">
        <v>39</v>
      </c>
      <c r="B10" s="27" t="s">
        <v>40</v>
      </c>
      <c r="C10" s="28" t="s">
        <v>41</v>
      </c>
      <c r="D10" s="28">
        <v>2024</v>
      </c>
      <c r="E10" s="29" t="s">
        <v>34</v>
      </c>
      <c r="F10" s="30">
        <v>83827</v>
      </c>
      <c r="G10" s="31">
        <v>0</v>
      </c>
      <c r="H10" s="31">
        <v>50400</v>
      </c>
      <c r="I10" s="31">
        <v>26606</v>
      </c>
      <c r="J10" s="31">
        <v>0</v>
      </c>
      <c r="K10" s="32">
        <v>8967</v>
      </c>
      <c r="L10" s="33" t="s">
        <v>35</v>
      </c>
      <c r="M10" s="34"/>
      <c r="N10" s="34"/>
      <c r="O10" s="34"/>
      <c r="P10" s="34"/>
      <c r="Q10" s="34"/>
      <c r="R10" s="34"/>
      <c r="S10" s="34"/>
      <c r="T10" s="34"/>
      <c r="U10" s="35">
        <f t="shared" si="0"/>
        <v>0</v>
      </c>
      <c r="V10" s="36">
        <f t="shared" si="1"/>
        <v>169800</v>
      </c>
    </row>
    <row r="11" spans="1:22" x14ac:dyDescent="0.3">
      <c r="A11" s="27" t="s">
        <v>42</v>
      </c>
      <c r="B11" s="27" t="s">
        <v>43</v>
      </c>
      <c r="C11" s="28" t="s">
        <v>44</v>
      </c>
      <c r="D11" s="28">
        <v>2024</v>
      </c>
      <c r="E11" s="29" t="s">
        <v>34</v>
      </c>
      <c r="F11" s="30">
        <v>0</v>
      </c>
      <c r="G11" s="31">
        <v>0</v>
      </c>
      <c r="H11" s="31">
        <v>87045</v>
      </c>
      <c r="I11" s="31">
        <v>318561</v>
      </c>
      <c r="J11" s="31">
        <v>0</v>
      </c>
      <c r="K11" s="32">
        <v>26498</v>
      </c>
      <c r="L11" s="33" t="s">
        <v>35</v>
      </c>
      <c r="M11" s="34"/>
      <c r="N11" s="34"/>
      <c r="O11" s="34"/>
      <c r="P11" s="34"/>
      <c r="Q11" s="34"/>
      <c r="R11" s="34"/>
      <c r="S11" s="34"/>
      <c r="T11" s="34"/>
      <c r="U11" s="35">
        <f t="shared" si="0"/>
        <v>0</v>
      </c>
      <c r="V11" s="36">
        <f t="shared" si="1"/>
        <v>432104</v>
      </c>
    </row>
    <row r="12" spans="1:22" x14ac:dyDescent="0.3">
      <c r="A12" s="27" t="s">
        <v>38</v>
      </c>
      <c r="B12" s="27" t="s">
        <v>45</v>
      </c>
      <c r="C12" s="28" t="s">
        <v>46</v>
      </c>
      <c r="D12" s="28">
        <v>2024</v>
      </c>
      <c r="E12" s="29" t="s">
        <v>17</v>
      </c>
      <c r="F12" s="30">
        <v>0</v>
      </c>
      <c r="G12" s="31">
        <v>0</v>
      </c>
      <c r="H12" s="31">
        <v>0</v>
      </c>
      <c r="I12" s="31">
        <v>0</v>
      </c>
      <c r="J12" s="31">
        <v>442048</v>
      </c>
      <c r="K12" s="32">
        <v>29783</v>
      </c>
      <c r="L12" s="33" t="s">
        <v>35</v>
      </c>
      <c r="M12" s="34"/>
      <c r="N12" s="34"/>
      <c r="O12" s="34"/>
      <c r="P12" s="34"/>
      <c r="Q12" s="34"/>
      <c r="R12" s="34"/>
      <c r="S12" s="34"/>
      <c r="T12" s="34"/>
      <c r="U12" s="35">
        <f t="shared" si="0"/>
        <v>0</v>
      </c>
      <c r="V12" s="36">
        <f t="shared" si="1"/>
        <v>471831</v>
      </c>
    </row>
    <row r="13" spans="1:22" x14ac:dyDescent="0.3">
      <c r="A13" s="27" t="s">
        <v>47</v>
      </c>
      <c r="B13" s="27" t="s">
        <v>48</v>
      </c>
      <c r="C13" s="28" t="s">
        <v>49</v>
      </c>
      <c r="D13" s="28">
        <v>2024</v>
      </c>
      <c r="E13" s="29" t="s">
        <v>34</v>
      </c>
      <c r="F13" s="30">
        <v>0</v>
      </c>
      <c r="G13" s="31">
        <v>0</v>
      </c>
      <c r="H13" s="31">
        <v>57412</v>
      </c>
      <c r="I13" s="31">
        <v>82920</v>
      </c>
      <c r="J13" s="31">
        <v>0</v>
      </c>
      <c r="K13" s="32">
        <v>0</v>
      </c>
      <c r="L13" s="33" t="s">
        <v>35</v>
      </c>
      <c r="M13" s="34"/>
      <c r="N13" s="34"/>
      <c r="O13" s="34"/>
      <c r="P13" s="34"/>
      <c r="Q13" s="34"/>
      <c r="R13" s="34"/>
      <c r="S13" s="34"/>
      <c r="T13" s="34"/>
      <c r="U13" s="35">
        <f t="shared" si="0"/>
        <v>0</v>
      </c>
      <c r="V13" s="36">
        <f t="shared" si="1"/>
        <v>140332</v>
      </c>
    </row>
    <row r="14" spans="1:22" x14ac:dyDescent="0.3">
      <c r="A14" s="27" t="s">
        <v>50</v>
      </c>
      <c r="B14" s="27" t="s">
        <v>51</v>
      </c>
      <c r="C14" s="28" t="s">
        <v>52</v>
      </c>
      <c r="D14" s="28">
        <v>2024</v>
      </c>
      <c r="E14" s="29" t="s">
        <v>34</v>
      </c>
      <c r="F14" s="30">
        <v>369721</v>
      </c>
      <c r="G14" s="31">
        <v>0</v>
      </c>
      <c r="H14" s="31">
        <v>29107</v>
      </c>
      <c r="I14" s="31">
        <v>9125</v>
      </c>
      <c r="J14" s="31">
        <v>0</v>
      </c>
      <c r="K14" s="32">
        <v>15703</v>
      </c>
      <c r="L14" s="33" t="s">
        <v>35</v>
      </c>
      <c r="M14" s="34"/>
      <c r="N14" s="34"/>
      <c r="O14" s="34"/>
      <c r="P14" s="34"/>
      <c r="Q14" s="34"/>
      <c r="R14" s="34"/>
      <c r="S14" s="34"/>
      <c r="T14" s="34"/>
      <c r="U14" s="35">
        <f t="shared" si="0"/>
        <v>0</v>
      </c>
      <c r="V14" s="36">
        <f t="shared" si="1"/>
        <v>423656</v>
      </c>
    </row>
    <row r="15" spans="1:22" x14ac:dyDescent="0.3">
      <c r="A15" s="27" t="s">
        <v>53</v>
      </c>
      <c r="B15" s="27" t="s">
        <v>54</v>
      </c>
      <c r="C15" s="28" t="s">
        <v>55</v>
      </c>
      <c r="D15" s="28">
        <v>2024</v>
      </c>
      <c r="E15" s="29" t="s">
        <v>34</v>
      </c>
      <c r="F15" s="30">
        <v>0</v>
      </c>
      <c r="G15" s="31">
        <v>266820</v>
      </c>
      <c r="H15" s="31">
        <v>106122</v>
      </c>
      <c r="I15" s="31">
        <v>0</v>
      </c>
      <c r="J15" s="31">
        <v>0</v>
      </c>
      <c r="K15" s="32">
        <v>21213</v>
      </c>
      <c r="L15" s="33" t="s">
        <v>56</v>
      </c>
      <c r="M15" s="34">
        <v>14</v>
      </c>
      <c r="N15" s="34">
        <v>2</v>
      </c>
      <c r="O15" s="34">
        <v>3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5">
        <f t="shared" si="0"/>
        <v>19</v>
      </c>
      <c r="V15" s="36">
        <f t="shared" si="1"/>
        <v>394155</v>
      </c>
    </row>
    <row r="16" spans="1:22" x14ac:dyDescent="0.3">
      <c r="A16" s="27" t="s">
        <v>50</v>
      </c>
      <c r="B16" s="27" t="s">
        <v>57</v>
      </c>
      <c r="C16" s="28" t="s">
        <v>58</v>
      </c>
      <c r="D16" s="28">
        <v>2024</v>
      </c>
      <c r="E16" s="29" t="s">
        <v>34</v>
      </c>
      <c r="F16" s="30">
        <v>0</v>
      </c>
      <c r="G16" s="31">
        <v>750000</v>
      </c>
      <c r="H16" s="31">
        <v>0</v>
      </c>
      <c r="I16" s="31">
        <v>0</v>
      </c>
      <c r="J16" s="31">
        <v>0</v>
      </c>
      <c r="K16" s="32">
        <v>33449</v>
      </c>
      <c r="L16" s="33" t="s">
        <v>56</v>
      </c>
      <c r="M16" s="34">
        <v>2</v>
      </c>
      <c r="N16" s="34">
        <v>1</v>
      </c>
      <c r="O16" s="34">
        <v>10</v>
      </c>
      <c r="P16" s="34">
        <v>14</v>
      </c>
      <c r="Q16" s="34">
        <v>5</v>
      </c>
      <c r="R16" s="34">
        <v>0</v>
      </c>
      <c r="S16" s="34">
        <v>0</v>
      </c>
      <c r="T16" s="34">
        <v>0</v>
      </c>
      <c r="U16" s="35">
        <f t="shared" si="0"/>
        <v>32</v>
      </c>
      <c r="V16" s="36">
        <f t="shared" si="1"/>
        <v>783449</v>
      </c>
    </row>
    <row r="17" spans="1:22" x14ac:dyDescent="0.3">
      <c r="A17" s="27" t="s">
        <v>50</v>
      </c>
      <c r="B17" s="27" t="s">
        <v>59</v>
      </c>
      <c r="C17" s="28" t="s">
        <v>60</v>
      </c>
      <c r="D17" s="28">
        <v>2024</v>
      </c>
      <c r="E17" s="29" t="s">
        <v>34</v>
      </c>
      <c r="F17" s="30">
        <v>268233</v>
      </c>
      <c r="G17" s="31">
        <v>0</v>
      </c>
      <c r="H17" s="31">
        <v>0</v>
      </c>
      <c r="I17" s="31">
        <v>19399</v>
      </c>
      <c r="J17" s="31">
        <v>0</v>
      </c>
      <c r="K17" s="32">
        <v>10015</v>
      </c>
      <c r="L17" s="33" t="s">
        <v>35</v>
      </c>
      <c r="M17" s="34"/>
      <c r="N17" s="34"/>
      <c r="O17" s="34"/>
      <c r="P17" s="34"/>
      <c r="Q17" s="34"/>
      <c r="R17" s="34"/>
      <c r="S17" s="34"/>
      <c r="T17" s="34"/>
      <c r="U17" s="35">
        <f t="shared" si="0"/>
        <v>0</v>
      </c>
      <c r="V17" s="36">
        <f t="shared" si="1"/>
        <v>297647</v>
      </c>
    </row>
    <row r="18" spans="1:22" x14ac:dyDescent="0.3">
      <c r="A18" s="27" t="s">
        <v>61</v>
      </c>
      <c r="B18" s="27" t="s">
        <v>62</v>
      </c>
      <c r="C18" s="28" t="s">
        <v>63</v>
      </c>
      <c r="D18" s="28">
        <v>2024</v>
      </c>
      <c r="E18" s="29" t="s">
        <v>34</v>
      </c>
      <c r="F18" s="30">
        <v>211452</v>
      </c>
      <c r="G18" s="31">
        <v>0</v>
      </c>
      <c r="H18" s="31">
        <v>133478</v>
      </c>
      <c r="I18" s="31">
        <v>196935</v>
      </c>
      <c r="J18" s="31">
        <v>0</v>
      </c>
      <c r="K18" s="32">
        <v>26752</v>
      </c>
      <c r="L18" s="33" t="s">
        <v>35</v>
      </c>
      <c r="M18" s="34"/>
      <c r="N18" s="34"/>
      <c r="O18" s="34"/>
      <c r="P18" s="34"/>
      <c r="Q18" s="34"/>
      <c r="R18" s="34"/>
      <c r="S18" s="34"/>
      <c r="T18" s="34"/>
      <c r="U18" s="35">
        <f t="shared" si="0"/>
        <v>0</v>
      </c>
      <c r="V18" s="36">
        <f t="shared" si="1"/>
        <v>568617</v>
      </c>
    </row>
    <row r="19" spans="1:22" x14ac:dyDescent="0.3">
      <c r="A19" s="27" t="s">
        <v>64</v>
      </c>
      <c r="B19" s="27" t="s">
        <v>65</v>
      </c>
      <c r="C19" s="28" t="s">
        <v>66</v>
      </c>
      <c r="D19" s="28">
        <v>2024</v>
      </c>
      <c r="E19" s="29" t="s">
        <v>34</v>
      </c>
      <c r="F19" s="30">
        <v>251068</v>
      </c>
      <c r="G19" s="31">
        <v>0</v>
      </c>
      <c r="H19" s="31">
        <v>89142</v>
      </c>
      <c r="I19" s="31">
        <v>7431</v>
      </c>
      <c r="J19" s="31">
        <v>700</v>
      </c>
      <c r="K19" s="32">
        <v>20793</v>
      </c>
      <c r="L19" s="33" t="s">
        <v>35</v>
      </c>
      <c r="M19" s="34"/>
      <c r="N19" s="34"/>
      <c r="O19" s="34"/>
      <c r="P19" s="34"/>
      <c r="Q19" s="34"/>
      <c r="R19" s="34"/>
      <c r="S19" s="34"/>
      <c r="T19" s="34"/>
      <c r="U19" s="35">
        <f t="shared" si="0"/>
        <v>0</v>
      </c>
      <c r="V19" s="36">
        <f t="shared" si="1"/>
        <v>369134</v>
      </c>
    </row>
    <row r="20" spans="1:22" x14ac:dyDescent="0.3">
      <c r="A20" s="27" t="s">
        <v>31</v>
      </c>
      <c r="B20" s="27" t="s">
        <v>67</v>
      </c>
      <c r="C20" s="28" t="s">
        <v>68</v>
      </c>
      <c r="D20" s="28">
        <v>2024</v>
      </c>
      <c r="E20" s="29" t="s">
        <v>34</v>
      </c>
      <c r="F20" s="30">
        <v>237160</v>
      </c>
      <c r="G20" s="31">
        <v>0</v>
      </c>
      <c r="H20" s="31">
        <v>46600</v>
      </c>
      <c r="I20" s="31">
        <v>72460</v>
      </c>
      <c r="J20" s="31">
        <v>0</v>
      </c>
      <c r="K20" s="32">
        <v>20260</v>
      </c>
      <c r="L20" s="33" t="s">
        <v>35</v>
      </c>
      <c r="M20" s="34"/>
      <c r="N20" s="34"/>
      <c r="O20" s="34"/>
      <c r="P20" s="34"/>
      <c r="Q20" s="34"/>
      <c r="R20" s="34"/>
      <c r="S20" s="34"/>
      <c r="T20" s="34"/>
      <c r="U20" s="35">
        <f t="shared" si="0"/>
        <v>0</v>
      </c>
      <c r="V20" s="36">
        <f t="shared" si="1"/>
        <v>376480</v>
      </c>
    </row>
    <row r="21" spans="1:22" x14ac:dyDescent="0.3">
      <c r="A21" s="27" t="s">
        <v>69</v>
      </c>
      <c r="B21" s="27" t="s">
        <v>70</v>
      </c>
      <c r="C21" s="28" t="s">
        <v>71</v>
      </c>
      <c r="D21" s="28">
        <v>2024</v>
      </c>
      <c r="E21" s="29" t="s">
        <v>34</v>
      </c>
      <c r="F21" s="30">
        <v>0</v>
      </c>
      <c r="G21" s="31">
        <v>373440</v>
      </c>
      <c r="H21" s="31">
        <v>2748</v>
      </c>
      <c r="I21" s="31">
        <v>0</v>
      </c>
      <c r="J21" s="31">
        <v>0</v>
      </c>
      <c r="K21" s="32">
        <v>5827</v>
      </c>
      <c r="L21" s="33" t="s">
        <v>56</v>
      </c>
      <c r="M21" s="34">
        <v>0</v>
      </c>
      <c r="N21" s="34">
        <v>15</v>
      </c>
      <c r="O21" s="34">
        <v>5</v>
      </c>
      <c r="P21" s="34">
        <v>1</v>
      </c>
      <c r="Q21" s="34">
        <v>0</v>
      </c>
      <c r="R21" s="34">
        <v>0</v>
      </c>
      <c r="S21" s="34">
        <v>0</v>
      </c>
      <c r="T21" s="34">
        <v>0</v>
      </c>
      <c r="U21" s="35">
        <f t="shared" si="0"/>
        <v>21</v>
      </c>
      <c r="V21" s="36">
        <f t="shared" si="1"/>
        <v>382015</v>
      </c>
    </row>
    <row r="22" spans="1:22" x14ac:dyDescent="0.3">
      <c r="A22" s="27" t="s">
        <v>72</v>
      </c>
      <c r="B22" s="27" t="s">
        <v>73</v>
      </c>
      <c r="C22" s="28" t="s">
        <v>74</v>
      </c>
      <c r="D22" s="28">
        <v>2024</v>
      </c>
      <c r="E22" s="29" t="s">
        <v>34</v>
      </c>
      <c r="F22" s="30">
        <v>949560</v>
      </c>
      <c r="G22" s="31">
        <v>0</v>
      </c>
      <c r="H22" s="31">
        <v>128618</v>
      </c>
      <c r="I22" s="31">
        <v>117266</v>
      </c>
      <c r="J22" s="31">
        <v>0</v>
      </c>
      <c r="K22" s="32">
        <v>69002</v>
      </c>
      <c r="L22" s="33" t="s">
        <v>35</v>
      </c>
      <c r="M22" s="34"/>
      <c r="N22" s="34"/>
      <c r="O22" s="34"/>
      <c r="P22" s="34"/>
      <c r="Q22" s="34"/>
      <c r="R22" s="34"/>
      <c r="S22" s="34"/>
      <c r="T22" s="34"/>
      <c r="U22" s="35">
        <f t="shared" si="0"/>
        <v>0</v>
      </c>
      <c r="V22" s="36">
        <f t="shared" si="1"/>
        <v>1264446</v>
      </c>
    </row>
    <row r="23" spans="1:22" x14ac:dyDescent="0.3">
      <c r="A23" s="27" t="s">
        <v>75</v>
      </c>
      <c r="B23" s="27" t="s">
        <v>76</v>
      </c>
      <c r="C23" s="28" t="s">
        <v>77</v>
      </c>
      <c r="D23" s="28">
        <v>2024</v>
      </c>
      <c r="E23" s="29" t="s">
        <v>34</v>
      </c>
      <c r="F23" s="30">
        <v>0</v>
      </c>
      <c r="G23" s="31">
        <v>0</v>
      </c>
      <c r="H23" s="31">
        <v>19398</v>
      </c>
      <c r="I23" s="31">
        <v>48101</v>
      </c>
      <c r="J23" s="31">
        <v>0</v>
      </c>
      <c r="K23" s="32">
        <v>3753</v>
      </c>
      <c r="L23" s="33" t="s">
        <v>35</v>
      </c>
      <c r="M23" s="34"/>
      <c r="N23" s="34"/>
      <c r="O23" s="34"/>
      <c r="P23" s="34"/>
      <c r="Q23" s="34"/>
      <c r="R23" s="34"/>
      <c r="S23" s="34"/>
      <c r="T23" s="34"/>
      <c r="U23" s="35">
        <f t="shared" si="0"/>
        <v>0</v>
      </c>
      <c r="V23" s="36">
        <f t="shared" si="1"/>
        <v>71252</v>
      </c>
    </row>
    <row r="24" spans="1:22" x14ac:dyDescent="0.3">
      <c r="A24" s="27" t="s">
        <v>39</v>
      </c>
      <c r="B24" s="27" t="s">
        <v>78</v>
      </c>
      <c r="C24" s="28" t="s">
        <v>79</v>
      </c>
      <c r="D24" s="28">
        <v>2024</v>
      </c>
      <c r="E24" s="29" t="s">
        <v>34</v>
      </c>
      <c r="F24" s="30">
        <v>0</v>
      </c>
      <c r="G24" s="31">
        <v>187404</v>
      </c>
      <c r="H24" s="31">
        <v>0</v>
      </c>
      <c r="I24" s="31">
        <v>0</v>
      </c>
      <c r="J24" s="31">
        <v>0</v>
      </c>
      <c r="K24" s="32">
        <v>8096</v>
      </c>
      <c r="L24" s="33" t="s">
        <v>56</v>
      </c>
      <c r="M24" s="34">
        <v>0</v>
      </c>
      <c r="N24" s="34">
        <v>0</v>
      </c>
      <c r="O24" s="34">
        <v>4</v>
      </c>
      <c r="P24" s="34">
        <v>3</v>
      </c>
      <c r="Q24" s="34">
        <v>1</v>
      </c>
      <c r="R24" s="34">
        <v>0</v>
      </c>
      <c r="S24" s="34">
        <v>0</v>
      </c>
      <c r="T24" s="34">
        <v>0</v>
      </c>
      <c r="U24" s="35">
        <f t="shared" si="0"/>
        <v>8</v>
      </c>
      <c r="V24" s="36">
        <f t="shared" si="1"/>
        <v>195500</v>
      </c>
    </row>
    <row r="25" spans="1:22" x14ac:dyDescent="0.3">
      <c r="A25" s="27" t="s">
        <v>80</v>
      </c>
      <c r="B25" s="27" t="s">
        <v>81</v>
      </c>
      <c r="C25" s="28" t="s">
        <v>82</v>
      </c>
      <c r="D25" s="28">
        <v>2024</v>
      </c>
      <c r="E25" s="29" t="s">
        <v>34</v>
      </c>
      <c r="F25" s="30">
        <v>75691</v>
      </c>
      <c r="G25" s="31">
        <v>0</v>
      </c>
      <c r="H25" s="31">
        <v>11583</v>
      </c>
      <c r="I25" s="31">
        <v>1600</v>
      </c>
      <c r="J25" s="31">
        <v>0</v>
      </c>
      <c r="K25" s="32">
        <v>4004</v>
      </c>
      <c r="L25" s="33" t="s">
        <v>35</v>
      </c>
      <c r="M25" s="34"/>
      <c r="N25" s="34"/>
      <c r="O25" s="34"/>
      <c r="P25" s="34"/>
      <c r="Q25" s="34"/>
      <c r="R25" s="34"/>
      <c r="S25" s="34"/>
      <c r="T25" s="34"/>
      <c r="U25" s="35">
        <f t="shared" si="0"/>
        <v>0</v>
      </c>
      <c r="V25" s="36">
        <f t="shared" si="1"/>
        <v>92878</v>
      </c>
    </row>
    <row r="26" spans="1:22" x14ac:dyDescent="0.3">
      <c r="A26" s="27" t="s">
        <v>72</v>
      </c>
      <c r="B26" s="27" t="s">
        <v>83</v>
      </c>
      <c r="C26" s="28" t="s">
        <v>84</v>
      </c>
      <c r="D26" s="28">
        <v>2024</v>
      </c>
      <c r="E26" s="29" t="s">
        <v>34</v>
      </c>
      <c r="F26" s="30">
        <v>159955</v>
      </c>
      <c r="G26" s="31">
        <v>0</v>
      </c>
      <c r="H26" s="31">
        <v>43560</v>
      </c>
      <c r="I26" s="31">
        <v>92003</v>
      </c>
      <c r="J26" s="31">
        <v>0</v>
      </c>
      <c r="K26" s="32">
        <v>16843</v>
      </c>
      <c r="L26" s="33" t="s">
        <v>35</v>
      </c>
      <c r="M26" s="34"/>
      <c r="N26" s="34"/>
      <c r="O26" s="34"/>
      <c r="P26" s="34"/>
      <c r="Q26" s="34"/>
      <c r="R26" s="34"/>
      <c r="S26" s="34"/>
      <c r="T26" s="34"/>
      <c r="U26" s="35">
        <f t="shared" si="0"/>
        <v>0</v>
      </c>
      <c r="V26" s="36">
        <f t="shared" si="1"/>
        <v>312361</v>
      </c>
    </row>
    <row r="27" spans="1:22" x14ac:dyDescent="0.3">
      <c r="A27" s="27" t="s">
        <v>85</v>
      </c>
      <c r="B27" s="27" t="s">
        <v>86</v>
      </c>
      <c r="C27" s="28" t="s">
        <v>87</v>
      </c>
      <c r="D27" s="28">
        <v>2024</v>
      </c>
      <c r="E27" s="29" t="s">
        <v>34</v>
      </c>
      <c r="F27" s="30">
        <v>0</v>
      </c>
      <c r="G27" s="31">
        <v>0</v>
      </c>
      <c r="H27" s="31">
        <v>50000</v>
      </c>
      <c r="I27" s="31">
        <v>54725</v>
      </c>
      <c r="J27" s="31">
        <v>0</v>
      </c>
      <c r="K27" s="32">
        <v>6300</v>
      </c>
      <c r="L27" s="33" t="s">
        <v>35</v>
      </c>
      <c r="M27" s="34"/>
      <c r="N27" s="34"/>
      <c r="O27" s="34"/>
      <c r="P27" s="34"/>
      <c r="Q27" s="34"/>
      <c r="R27" s="34"/>
      <c r="S27" s="34"/>
      <c r="T27" s="34"/>
      <c r="U27" s="35">
        <f t="shared" si="0"/>
        <v>0</v>
      </c>
      <c r="V27" s="36">
        <f t="shared" si="1"/>
        <v>111025</v>
      </c>
    </row>
    <row r="28" spans="1:22" x14ac:dyDescent="0.3">
      <c r="A28" s="27" t="s">
        <v>88</v>
      </c>
      <c r="B28" s="27" t="s">
        <v>89</v>
      </c>
      <c r="C28" s="28" t="s">
        <v>90</v>
      </c>
      <c r="D28" s="28">
        <v>2024</v>
      </c>
      <c r="E28" s="29" t="s">
        <v>34</v>
      </c>
      <c r="F28" s="30">
        <v>0</v>
      </c>
      <c r="G28" s="31">
        <v>526884</v>
      </c>
      <c r="H28" s="31">
        <v>300475</v>
      </c>
      <c r="I28" s="31">
        <v>0</v>
      </c>
      <c r="J28" s="31">
        <v>0</v>
      </c>
      <c r="K28" s="32">
        <v>40746</v>
      </c>
      <c r="L28" s="33" t="s">
        <v>56</v>
      </c>
      <c r="M28" s="34">
        <v>5</v>
      </c>
      <c r="N28" s="34">
        <v>0</v>
      </c>
      <c r="O28" s="34">
        <v>14</v>
      </c>
      <c r="P28" s="34">
        <v>6</v>
      </c>
      <c r="Q28" s="34">
        <v>1</v>
      </c>
      <c r="R28" s="34">
        <v>0</v>
      </c>
      <c r="S28" s="34">
        <v>0</v>
      </c>
      <c r="T28" s="34">
        <v>0</v>
      </c>
      <c r="U28" s="35">
        <f t="shared" si="0"/>
        <v>26</v>
      </c>
      <c r="V28" s="36">
        <f t="shared" si="1"/>
        <v>868105</v>
      </c>
    </row>
    <row r="29" spans="1:22" x14ac:dyDescent="0.3">
      <c r="A29" s="27" t="s">
        <v>91</v>
      </c>
      <c r="B29" s="27" t="s">
        <v>92</v>
      </c>
      <c r="C29" s="28" t="s">
        <v>93</v>
      </c>
      <c r="D29" s="28">
        <v>2024</v>
      </c>
      <c r="E29" s="29" t="s">
        <v>34</v>
      </c>
      <c r="F29" s="30">
        <v>0</v>
      </c>
      <c r="G29" s="31">
        <v>900228</v>
      </c>
      <c r="H29" s="31">
        <v>602990</v>
      </c>
      <c r="I29" s="31">
        <v>0</v>
      </c>
      <c r="J29" s="31">
        <v>0</v>
      </c>
      <c r="K29" s="32">
        <v>99178</v>
      </c>
      <c r="L29" s="33" t="s">
        <v>56</v>
      </c>
      <c r="M29" s="34">
        <v>2</v>
      </c>
      <c r="N29" s="34">
        <v>10</v>
      </c>
      <c r="O29" s="34">
        <v>12</v>
      </c>
      <c r="P29" s="34">
        <v>15</v>
      </c>
      <c r="Q29" s="34">
        <v>3</v>
      </c>
      <c r="R29" s="34">
        <v>0</v>
      </c>
      <c r="S29" s="34">
        <v>0</v>
      </c>
      <c r="T29" s="34">
        <v>0</v>
      </c>
      <c r="U29" s="35">
        <f t="shared" si="0"/>
        <v>42</v>
      </c>
      <c r="V29" s="36">
        <f t="shared" si="1"/>
        <v>1602396</v>
      </c>
    </row>
    <row r="30" spans="1:22" x14ac:dyDescent="0.3">
      <c r="A30" s="27" t="s">
        <v>64</v>
      </c>
      <c r="B30" s="27" t="s">
        <v>94</v>
      </c>
      <c r="C30" s="28" t="s">
        <v>95</v>
      </c>
      <c r="D30" s="28">
        <v>2024</v>
      </c>
      <c r="E30" s="29" t="s">
        <v>34</v>
      </c>
      <c r="F30" s="30">
        <v>0</v>
      </c>
      <c r="G30" s="31">
        <v>212184</v>
      </c>
      <c r="H30" s="31">
        <v>142322</v>
      </c>
      <c r="I30" s="31">
        <v>0</v>
      </c>
      <c r="J30" s="31">
        <v>0</v>
      </c>
      <c r="K30" s="32">
        <v>28669</v>
      </c>
      <c r="L30" s="33" t="s">
        <v>56</v>
      </c>
      <c r="M30" s="34">
        <v>0</v>
      </c>
      <c r="N30" s="34">
        <v>0</v>
      </c>
      <c r="O30" s="34">
        <v>4</v>
      </c>
      <c r="P30" s="34">
        <v>4</v>
      </c>
      <c r="Q30" s="34">
        <v>1</v>
      </c>
      <c r="R30" s="34">
        <v>0</v>
      </c>
      <c r="S30" s="34">
        <v>0</v>
      </c>
      <c r="T30" s="34">
        <v>0</v>
      </c>
      <c r="U30" s="35">
        <f t="shared" si="0"/>
        <v>9</v>
      </c>
      <c r="V30" s="36">
        <f t="shared" si="1"/>
        <v>383175</v>
      </c>
    </row>
    <row r="31" spans="1:22" x14ac:dyDescent="0.3">
      <c r="A31" s="27" t="s">
        <v>38</v>
      </c>
      <c r="B31" s="27" t="s">
        <v>96</v>
      </c>
      <c r="C31" s="28" t="s">
        <v>97</v>
      </c>
      <c r="D31" s="28">
        <v>2024</v>
      </c>
      <c r="E31" s="29" t="s">
        <v>98</v>
      </c>
      <c r="F31" s="30">
        <v>0</v>
      </c>
      <c r="G31" s="31">
        <v>0</v>
      </c>
      <c r="H31" s="31">
        <v>756218</v>
      </c>
      <c r="I31" s="31">
        <v>0</v>
      </c>
      <c r="J31" s="31">
        <v>0</v>
      </c>
      <c r="K31" s="32">
        <v>50065</v>
      </c>
      <c r="L31" s="33" t="s">
        <v>35</v>
      </c>
      <c r="M31" s="34"/>
      <c r="N31" s="34"/>
      <c r="O31" s="34"/>
      <c r="P31" s="34"/>
      <c r="Q31" s="34"/>
      <c r="R31" s="34"/>
      <c r="S31" s="34"/>
      <c r="T31" s="34"/>
      <c r="U31" s="35">
        <f t="shared" si="0"/>
        <v>0</v>
      </c>
      <c r="V31" s="36">
        <f t="shared" si="1"/>
        <v>806283</v>
      </c>
    </row>
    <row r="32" spans="1:22" x14ac:dyDescent="0.3">
      <c r="A32" s="27" t="s">
        <v>99</v>
      </c>
      <c r="B32" s="27" t="s">
        <v>100</v>
      </c>
      <c r="C32" s="28" t="s">
        <v>101</v>
      </c>
      <c r="D32" s="28">
        <v>2024</v>
      </c>
      <c r="E32" s="29" t="s">
        <v>34</v>
      </c>
      <c r="F32" s="30">
        <v>0</v>
      </c>
      <c r="G32" s="31">
        <v>530352</v>
      </c>
      <c r="H32" s="31">
        <v>274737</v>
      </c>
      <c r="I32" s="31">
        <v>0</v>
      </c>
      <c r="J32" s="31">
        <v>0</v>
      </c>
      <c r="K32" s="32">
        <v>53092</v>
      </c>
      <c r="L32" s="33" t="s">
        <v>56</v>
      </c>
      <c r="M32" s="34">
        <v>1</v>
      </c>
      <c r="N32" s="34">
        <v>3</v>
      </c>
      <c r="O32" s="34">
        <v>5</v>
      </c>
      <c r="P32" s="34">
        <v>7</v>
      </c>
      <c r="Q32" s="34">
        <v>5</v>
      </c>
      <c r="R32" s="34">
        <v>1</v>
      </c>
      <c r="S32" s="34">
        <v>0</v>
      </c>
      <c r="T32" s="34">
        <v>0</v>
      </c>
      <c r="U32" s="35">
        <f t="shared" si="0"/>
        <v>22</v>
      </c>
      <c r="V32" s="36">
        <f t="shared" si="1"/>
        <v>858181</v>
      </c>
    </row>
    <row r="33" spans="1:22" x14ac:dyDescent="0.3">
      <c r="A33" s="27" t="s">
        <v>102</v>
      </c>
      <c r="B33" s="27" t="s">
        <v>103</v>
      </c>
      <c r="C33" s="28" t="s">
        <v>104</v>
      </c>
      <c r="D33" s="28">
        <v>2024</v>
      </c>
      <c r="E33" s="29" t="s">
        <v>34</v>
      </c>
      <c r="F33" s="30">
        <v>0</v>
      </c>
      <c r="G33" s="31">
        <v>246288</v>
      </c>
      <c r="H33" s="31">
        <v>141273</v>
      </c>
      <c r="I33" s="31">
        <v>0</v>
      </c>
      <c r="J33" s="31">
        <v>0</v>
      </c>
      <c r="K33" s="32">
        <v>32598</v>
      </c>
      <c r="L33" s="33" t="s">
        <v>56</v>
      </c>
      <c r="M33" s="34">
        <v>0</v>
      </c>
      <c r="N33" s="34">
        <v>2</v>
      </c>
      <c r="O33" s="34">
        <v>2</v>
      </c>
      <c r="P33" s="34">
        <v>3</v>
      </c>
      <c r="Q33" s="34">
        <v>2</v>
      </c>
      <c r="R33" s="34">
        <v>1</v>
      </c>
      <c r="S33" s="34">
        <v>0</v>
      </c>
      <c r="T33" s="34">
        <v>0</v>
      </c>
      <c r="U33" s="35">
        <f t="shared" si="0"/>
        <v>10</v>
      </c>
      <c r="V33" s="36">
        <f t="shared" si="1"/>
        <v>420159</v>
      </c>
    </row>
    <row r="34" spans="1:22" x14ac:dyDescent="0.3">
      <c r="A34" s="27" t="s">
        <v>42</v>
      </c>
      <c r="B34" s="27" t="s">
        <v>105</v>
      </c>
      <c r="C34" s="28" t="s">
        <v>106</v>
      </c>
      <c r="D34" s="28">
        <v>2024</v>
      </c>
      <c r="E34" s="29" t="s">
        <v>34</v>
      </c>
      <c r="F34" s="30">
        <v>0</v>
      </c>
      <c r="G34" s="31">
        <v>377964</v>
      </c>
      <c r="H34" s="31">
        <v>118348</v>
      </c>
      <c r="I34" s="31">
        <v>0</v>
      </c>
      <c r="J34" s="31">
        <v>0</v>
      </c>
      <c r="K34" s="32">
        <v>30000</v>
      </c>
      <c r="L34" s="33" t="s">
        <v>56</v>
      </c>
      <c r="M34" s="34">
        <v>1</v>
      </c>
      <c r="N34" s="34">
        <v>1</v>
      </c>
      <c r="O34" s="34">
        <v>4</v>
      </c>
      <c r="P34" s="34">
        <v>3</v>
      </c>
      <c r="Q34" s="34">
        <v>5</v>
      </c>
      <c r="R34" s="34">
        <v>1</v>
      </c>
      <c r="S34" s="34">
        <v>0</v>
      </c>
      <c r="T34" s="34">
        <v>0</v>
      </c>
      <c r="U34" s="35">
        <f t="shared" si="0"/>
        <v>15</v>
      </c>
      <c r="V34" s="36">
        <f t="shared" si="1"/>
        <v>526312</v>
      </c>
    </row>
    <row r="35" spans="1:22" x14ac:dyDescent="0.3">
      <c r="A35" s="27" t="s">
        <v>53</v>
      </c>
      <c r="B35" s="27" t="s">
        <v>107</v>
      </c>
      <c r="C35" s="28" t="s">
        <v>108</v>
      </c>
      <c r="D35" s="28">
        <v>2024</v>
      </c>
      <c r="E35" s="29" t="s">
        <v>98</v>
      </c>
      <c r="F35" s="30">
        <v>0</v>
      </c>
      <c r="G35" s="31">
        <v>0</v>
      </c>
      <c r="H35" s="31">
        <v>224365</v>
      </c>
      <c r="I35" s="31">
        <v>0</v>
      </c>
      <c r="J35" s="31">
        <v>0</v>
      </c>
      <c r="K35" s="32">
        <v>15635</v>
      </c>
      <c r="L35" s="33" t="s">
        <v>35</v>
      </c>
      <c r="M35" s="34"/>
      <c r="N35" s="34"/>
      <c r="O35" s="34"/>
      <c r="P35" s="34"/>
      <c r="Q35" s="34"/>
      <c r="R35" s="34"/>
      <c r="S35" s="34"/>
      <c r="T35" s="34"/>
      <c r="U35" s="35">
        <f t="shared" si="0"/>
        <v>0</v>
      </c>
      <c r="V35" s="36">
        <f t="shared" si="1"/>
        <v>240000</v>
      </c>
    </row>
    <row r="36" spans="1:22" x14ac:dyDescent="0.3">
      <c r="A36" s="27" t="s">
        <v>64</v>
      </c>
      <c r="B36" s="27" t="s">
        <v>109</v>
      </c>
      <c r="C36" s="28" t="s">
        <v>110</v>
      </c>
      <c r="D36" s="28">
        <v>2024</v>
      </c>
      <c r="E36" s="29" t="s">
        <v>111</v>
      </c>
      <c r="F36" s="30">
        <v>183936</v>
      </c>
      <c r="G36" s="31">
        <v>24780</v>
      </c>
      <c r="H36" s="31">
        <v>98402</v>
      </c>
      <c r="I36" s="31">
        <v>15000</v>
      </c>
      <c r="J36" s="31">
        <v>0</v>
      </c>
      <c r="K36" s="32">
        <v>22396</v>
      </c>
      <c r="L36" s="33" t="s">
        <v>56</v>
      </c>
      <c r="M36" s="34">
        <v>0</v>
      </c>
      <c r="N36" s="34">
        <v>0</v>
      </c>
      <c r="O36" s="34">
        <v>0</v>
      </c>
      <c r="P36" s="34">
        <v>1</v>
      </c>
      <c r="Q36" s="34">
        <v>0</v>
      </c>
      <c r="R36" s="34">
        <v>0</v>
      </c>
      <c r="S36" s="34">
        <v>0</v>
      </c>
      <c r="T36" s="34">
        <v>0</v>
      </c>
      <c r="U36" s="35">
        <f t="shared" si="0"/>
        <v>1</v>
      </c>
      <c r="V36" s="36">
        <f t="shared" si="1"/>
        <v>344514</v>
      </c>
    </row>
    <row r="37" spans="1:22" x14ac:dyDescent="0.3">
      <c r="A37" s="27" t="s">
        <v>42</v>
      </c>
      <c r="B37" s="27" t="s">
        <v>112</v>
      </c>
      <c r="C37" s="28" t="s">
        <v>113</v>
      </c>
      <c r="D37" s="28">
        <v>2024</v>
      </c>
      <c r="E37" s="29" t="s">
        <v>34</v>
      </c>
      <c r="F37" s="30">
        <v>0</v>
      </c>
      <c r="G37" s="31">
        <v>158100</v>
      </c>
      <c r="H37" s="31">
        <v>133906</v>
      </c>
      <c r="I37" s="31">
        <v>0</v>
      </c>
      <c r="J37" s="31">
        <v>0</v>
      </c>
      <c r="K37" s="32">
        <v>19430</v>
      </c>
      <c r="L37" s="33" t="s">
        <v>56</v>
      </c>
      <c r="M37" s="34">
        <v>2</v>
      </c>
      <c r="N37" s="34">
        <v>0</v>
      </c>
      <c r="O37" s="34">
        <v>5</v>
      </c>
      <c r="P37" s="34">
        <v>0</v>
      </c>
      <c r="Q37" s="34">
        <v>1</v>
      </c>
      <c r="R37" s="34">
        <v>0</v>
      </c>
      <c r="S37" s="34">
        <v>0</v>
      </c>
      <c r="T37" s="34">
        <v>0</v>
      </c>
      <c r="U37" s="35">
        <f t="shared" si="0"/>
        <v>8</v>
      </c>
      <c r="V37" s="36">
        <f t="shared" si="1"/>
        <v>311436</v>
      </c>
    </row>
    <row r="38" spans="1:22" x14ac:dyDescent="0.3">
      <c r="A38" s="27" t="s">
        <v>114</v>
      </c>
      <c r="B38" s="27" t="s">
        <v>115</v>
      </c>
      <c r="C38" s="28" t="s">
        <v>116</v>
      </c>
      <c r="D38" s="28">
        <v>2024</v>
      </c>
      <c r="E38" s="29" t="s">
        <v>34</v>
      </c>
      <c r="F38" s="30">
        <v>0</v>
      </c>
      <c r="G38" s="31">
        <v>97164</v>
      </c>
      <c r="H38" s="31">
        <v>142991</v>
      </c>
      <c r="I38" s="31">
        <v>0</v>
      </c>
      <c r="J38" s="31">
        <v>3285</v>
      </c>
      <c r="K38" s="32">
        <v>18254</v>
      </c>
      <c r="L38" s="33" t="s">
        <v>56</v>
      </c>
      <c r="M38" s="34">
        <v>0</v>
      </c>
      <c r="N38" s="34">
        <v>0</v>
      </c>
      <c r="O38" s="34">
        <v>2</v>
      </c>
      <c r="P38" s="34">
        <v>1</v>
      </c>
      <c r="Q38" s="34">
        <v>1</v>
      </c>
      <c r="R38" s="34">
        <v>0</v>
      </c>
      <c r="S38" s="34">
        <v>0</v>
      </c>
      <c r="T38" s="34">
        <v>0</v>
      </c>
      <c r="U38" s="35">
        <f t="shared" si="0"/>
        <v>4</v>
      </c>
      <c r="V38" s="36">
        <f t="shared" si="1"/>
        <v>261694</v>
      </c>
    </row>
    <row r="39" spans="1:22" x14ac:dyDescent="0.3">
      <c r="A39" s="27" t="s">
        <v>102</v>
      </c>
      <c r="B39" s="27" t="s">
        <v>117</v>
      </c>
      <c r="C39" s="28" t="s">
        <v>118</v>
      </c>
      <c r="D39" s="28">
        <v>2024</v>
      </c>
      <c r="E39" s="29" t="s">
        <v>111</v>
      </c>
      <c r="F39" s="30">
        <v>34752</v>
      </c>
      <c r="G39" s="31">
        <v>301512</v>
      </c>
      <c r="H39" s="31">
        <v>164474</v>
      </c>
      <c r="I39" s="31">
        <v>59050</v>
      </c>
      <c r="J39" s="31">
        <v>0</v>
      </c>
      <c r="K39" s="32">
        <v>38946</v>
      </c>
      <c r="L39" s="33" t="s">
        <v>56</v>
      </c>
      <c r="M39" s="34">
        <v>0</v>
      </c>
      <c r="N39" s="34">
        <v>0</v>
      </c>
      <c r="O39" s="34">
        <v>1</v>
      </c>
      <c r="P39" s="34">
        <v>2</v>
      </c>
      <c r="Q39" s="34">
        <v>4</v>
      </c>
      <c r="R39" s="34">
        <v>3</v>
      </c>
      <c r="S39" s="34">
        <v>0</v>
      </c>
      <c r="T39" s="34">
        <v>0</v>
      </c>
      <c r="U39" s="35">
        <f t="shared" si="0"/>
        <v>10</v>
      </c>
      <c r="V39" s="36">
        <f t="shared" si="1"/>
        <v>598734</v>
      </c>
    </row>
    <row r="40" spans="1:22" x14ac:dyDescent="0.3">
      <c r="A40" s="27" t="s">
        <v>119</v>
      </c>
      <c r="B40" s="27" t="s">
        <v>120</v>
      </c>
      <c r="C40" s="28" t="s">
        <v>121</v>
      </c>
      <c r="D40" s="28">
        <v>2024</v>
      </c>
      <c r="E40" s="29" t="s">
        <v>111</v>
      </c>
      <c r="F40" s="30">
        <v>0</v>
      </c>
      <c r="G40" s="31">
        <v>106296</v>
      </c>
      <c r="H40" s="31">
        <v>211223</v>
      </c>
      <c r="I40" s="31">
        <v>30404</v>
      </c>
      <c r="J40" s="31">
        <v>3400</v>
      </c>
      <c r="K40" s="32">
        <v>34564</v>
      </c>
      <c r="L40" s="33" t="s">
        <v>56</v>
      </c>
      <c r="M40" s="34">
        <v>1</v>
      </c>
      <c r="N40" s="34">
        <v>2</v>
      </c>
      <c r="O40" s="34">
        <v>3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5">
        <f t="shared" si="0"/>
        <v>6</v>
      </c>
      <c r="V40" s="36">
        <f t="shared" si="1"/>
        <v>385887</v>
      </c>
    </row>
    <row r="41" spans="1:22" x14ac:dyDescent="0.3">
      <c r="A41" s="27" t="s">
        <v>99</v>
      </c>
      <c r="B41" s="27" t="s">
        <v>122</v>
      </c>
      <c r="C41" s="28" t="s">
        <v>123</v>
      </c>
      <c r="D41" s="28">
        <v>2024</v>
      </c>
      <c r="E41" s="29" t="s">
        <v>34</v>
      </c>
      <c r="F41" s="30">
        <v>0</v>
      </c>
      <c r="G41" s="31">
        <v>214500</v>
      </c>
      <c r="H41" s="31">
        <v>68920</v>
      </c>
      <c r="I41" s="31">
        <v>0</v>
      </c>
      <c r="J41" s="31">
        <v>0</v>
      </c>
      <c r="K41" s="32">
        <v>20000</v>
      </c>
      <c r="L41" s="33" t="s">
        <v>56</v>
      </c>
      <c r="M41" s="34">
        <v>2</v>
      </c>
      <c r="N41" s="34">
        <v>2</v>
      </c>
      <c r="O41" s="34">
        <v>2</v>
      </c>
      <c r="P41" s="34">
        <v>2</v>
      </c>
      <c r="Q41" s="34">
        <v>1</v>
      </c>
      <c r="R41" s="34">
        <v>1</v>
      </c>
      <c r="S41" s="34">
        <v>0</v>
      </c>
      <c r="T41" s="34">
        <v>0</v>
      </c>
      <c r="U41" s="35">
        <f t="shared" si="0"/>
        <v>10</v>
      </c>
      <c r="V41" s="36">
        <f t="shared" si="1"/>
        <v>303420</v>
      </c>
    </row>
    <row r="42" spans="1:22" x14ac:dyDescent="0.3">
      <c r="A42" s="27" t="s">
        <v>124</v>
      </c>
      <c r="B42" s="27" t="s">
        <v>125</v>
      </c>
      <c r="C42" s="28" t="s">
        <v>126</v>
      </c>
      <c r="D42" s="28">
        <v>2024</v>
      </c>
      <c r="E42" s="29" t="s">
        <v>34</v>
      </c>
      <c r="F42" s="30">
        <v>0</v>
      </c>
      <c r="G42" s="31">
        <v>236136</v>
      </c>
      <c r="H42" s="31">
        <v>108100</v>
      </c>
      <c r="I42" s="31">
        <v>0</v>
      </c>
      <c r="J42" s="31">
        <v>2000</v>
      </c>
      <c r="K42" s="32">
        <v>34624</v>
      </c>
      <c r="L42" s="33" t="s">
        <v>56</v>
      </c>
      <c r="M42" s="34">
        <v>0</v>
      </c>
      <c r="N42" s="34">
        <v>2</v>
      </c>
      <c r="O42" s="34">
        <v>2</v>
      </c>
      <c r="P42" s="34">
        <v>4</v>
      </c>
      <c r="Q42" s="34">
        <v>2</v>
      </c>
      <c r="R42" s="34">
        <v>0</v>
      </c>
      <c r="S42" s="34">
        <v>0</v>
      </c>
      <c r="T42" s="34">
        <v>0</v>
      </c>
      <c r="U42" s="35">
        <f t="shared" si="0"/>
        <v>10</v>
      </c>
      <c r="V42" s="36">
        <f t="shared" si="1"/>
        <v>380860</v>
      </c>
    </row>
    <row r="43" spans="1:22" x14ac:dyDescent="0.3">
      <c r="A43" s="27"/>
      <c r="B43" s="27"/>
      <c r="C43" s="28"/>
      <c r="D43" s="28"/>
      <c r="E43" s="29"/>
      <c r="F43" s="30"/>
      <c r="G43" s="31"/>
      <c r="H43" s="31"/>
      <c r="I43" s="31"/>
      <c r="J43" s="31"/>
      <c r="K43" s="32"/>
      <c r="L43" s="33"/>
      <c r="M43" s="34"/>
      <c r="N43" s="34"/>
      <c r="O43" s="34"/>
      <c r="P43" s="34"/>
      <c r="Q43" s="34"/>
      <c r="R43" s="34"/>
      <c r="S43" s="34"/>
      <c r="T43" s="34"/>
      <c r="U43" s="35">
        <f t="shared" si="0"/>
        <v>0</v>
      </c>
      <c r="V43" s="36">
        <f t="shared" si="1"/>
        <v>0</v>
      </c>
    </row>
    <row r="44" spans="1:22" x14ac:dyDescent="0.3">
      <c r="A44" s="27"/>
      <c r="B44" s="27"/>
      <c r="C44" s="28"/>
      <c r="D44" s="28"/>
      <c r="E44" s="29"/>
      <c r="F44" s="30"/>
      <c r="G44" s="31"/>
      <c r="H44" s="31"/>
      <c r="I44" s="31"/>
      <c r="J44" s="31"/>
      <c r="K44" s="32"/>
      <c r="L44" s="33"/>
      <c r="M44" s="34"/>
      <c r="N44" s="34"/>
      <c r="O44" s="34"/>
      <c r="P44" s="34"/>
      <c r="Q44" s="34"/>
      <c r="R44" s="34"/>
      <c r="S44" s="34"/>
      <c r="T44" s="34"/>
      <c r="U44" s="35">
        <f t="shared" si="0"/>
        <v>0</v>
      </c>
      <c r="V44" s="36">
        <f t="shared" si="1"/>
        <v>0</v>
      </c>
    </row>
    <row r="45" spans="1:22" x14ac:dyDescent="0.3">
      <c r="A45" s="27"/>
      <c r="B45" s="27"/>
      <c r="C45" s="28"/>
      <c r="D45" s="28"/>
      <c r="E45" s="29"/>
      <c r="F45" s="30"/>
      <c r="G45" s="31"/>
      <c r="H45" s="31"/>
      <c r="I45" s="31"/>
      <c r="J45" s="31"/>
      <c r="K45" s="32"/>
      <c r="L45" s="33"/>
      <c r="M45" s="34"/>
      <c r="N45" s="34"/>
      <c r="O45" s="34"/>
      <c r="P45" s="34"/>
      <c r="Q45" s="34"/>
      <c r="R45" s="34"/>
      <c r="S45" s="34"/>
      <c r="T45" s="34"/>
      <c r="U45" s="35">
        <f t="shared" si="0"/>
        <v>0</v>
      </c>
      <c r="V45" s="36">
        <f t="shared" si="1"/>
        <v>0</v>
      </c>
    </row>
    <row r="46" spans="1:22" x14ac:dyDescent="0.3">
      <c r="A46" s="27"/>
      <c r="B46" s="27"/>
      <c r="C46" s="28"/>
      <c r="D46" s="28"/>
      <c r="E46" s="29"/>
      <c r="F46" s="30"/>
      <c r="G46" s="31"/>
      <c r="H46" s="31"/>
      <c r="I46" s="31"/>
      <c r="J46" s="31"/>
      <c r="K46" s="32"/>
      <c r="L46" s="33"/>
      <c r="M46" s="34"/>
      <c r="N46" s="34"/>
      <c r="O46" s="34"/>
      <c r="P46" s="34"/>
      <c r="Q46" s="34"/>
      <c r="R46" s="34"/>
      <c r="S46" s="34"/>
      <c r="T46" s="34"/>
      <c r="U46" s="35">
        <f t="shared" si="0"/>
        <v>0</v>
      </c>
      <c r="V46" s="36">
        <f t="shared" si="1"/>
        <v>0</v>
      </c>
    </row>
    <row r="47" spans="1:22" x14ac:dyDescent="0.3">
      <c r="A47" s="27"/>
      <c r="B47" s="27"/>
      <c r="C47" s="28"/>
      <c r="D47" s="28"/>
      <c r="E47" s="29"/>
      <c r="F47" s="30"/>
      <c r="G47" s="31"/>
      <c r="H47" s="31"/>
      <c r="I47" s="31"/>
      <c r="J47" s="31"/>
      <c r="K47" s="32"/>
      <c r="L47" s="33"/>
      <c r="M47" s="34"/>
      <c r="N47" s="34"/>
      <c r="O47" s="34"/>
      <c r="P47" s="34"/>
      <c r="Q47" s="34"/>
      <c r="R47" s="34"/>
      <c r="S47" s="34"/>
      <c r="T47" s="34"/>
      <c r="U47" s="35">
        <f t="shared" si="0"/>
        <v>0</v>
      </c>
      <c r="V47" s="36">
        <f t="shared" si="1"/>
        <v>0</v>
      </c>
    </row>
    <row r="48" spans="1:22" x14ac:dyDescent="0.3">
      <c r="A48" s="27"/>
      <c r="B48" s="27"/>
      <c r="C48" s="28"/>
      <c r="D48" s="28"/>
      <c r="E48" s="29"/>
      <c r="F48" s="30"/>
      <c r="G48" s="31"/>
      <c r="H48" s="31"/>
      <c r="I48" s="31"/>
      <c r="J48" s="31"/>
      <c r="K48" s="32"/>
      <c r="L48" s="33"/>
      <c r="M48" s="34"/>
      <c r="N48" s="34"/>
      <c r="O48" s="34"/>
      <c r="P48" s="34"/>
      <c r="Q48" s="34"/>
      <c r="R48" s="34"/>
      <c r="S48" s="34"/>
      <c r="T48" s="34"/>
      <c r="U48" s="35">
        <f t="shared" si="0"/>
        <v>0</v>
      </c>
      <c r="V48" s="36">
        <f t="shared" si="1"/>
        <v>0</v>
      </c>
    </row>
    <row r="49" spans="1:22" x14ac:dyDescent="0.3">
      <c r="A49" s="27"/>
      <c r="B49" s="27"/>
      <c r="C49" s="28"/>
      <c r="D49" s="28"/>
      <c r="E49" s="29"/>
      <c r="F49" s="30"/>
      <c r="G49" s="31"/>
      <c r="H49" s="31"/>
      <c r="I49" s="31"/>
      <c r="J49" s="31"/>
      <c r="K49" s="32"/>
      <c r="L49" s="33"/>
      <c r="M49" s="34"/>
      <c r="N49" s="34"/>
      <c r="O49" s="34"/>
      <c r="P49" s="34"/>
      <c r="Q49" s="34"/>
      <c r="R49" s="34"/>
      <c r="S49" s="34"/>
      <c r="T49" s="34"/>
      <c r="U49" s="35">
        <f t="shared" si="0"/>
        <v>0</v>
      </c>
      <c r="V49" s="36">
        <f t="shared" si="1"/>
        <v>0</v>
      </c>
    </row>
    <row r="50" spans="1:22" x14ac:dyDescent="0.3">
      <c r="A50" s="27"/>
      <c r="B50" s="27"/>
      <c r="C50" s="28"/>
      <c r="D50" s="28"/>
      <c r="E50" s="29"/>
      <c r="F50" s="30"/>
      <c r="G50" s="31"/>
      <c r="H50" s="31"/>
      <c r="I50" s="31"/>
      <c r="J50" s="31"/>
      <c r="K50" s="32"/>
      <c r="L50" s="33"/>
      <c r="M50" s="34"/>
      <c r="N50" s="34"/>
      <c r="O50" s="34"/>
      <c r="P50" s="34"/>
      <c r="Q50" s="34"/>
      <c r="R50" s="34"/>
      <c r="S50" s="34"/>
      <c r="T50" s="34"/>
      <c r="U50" s="35">
        <f t="shared" si="0"/>
        <v>0</v>
      </c>
      <c r="V50" s="36">
        <f t="shared" si="1"/>
        <v>0</v>
      </c>
    </row>
    <row r="51" spans="1:22" x14ac:dyDescent="0.3">
      <c r="A51" s="27"/>
      <c r="B51" s="27"/>
      <c r="C51" s="28"/>
      <c r="D51" s="28"/>
      <c r="E51" s="29"/>
      <c r="F51" s="30"/>
      <c r="G51" s="31"/>
      <c r="H51" s="31"/>
      <c r="I51" s="31"/>
      <c r="J51" s="31"/>
      <c r="K51" s="32"/>
      <c r="L51" s="33"/>
      <c r="M51" s="34"/>
      <c r="N51" s="34"/>
      <c r="O51" s="34"/>
      <c r="P51" s="34"/>
      <c r="Q51" s="34"/>
      <c r="R51" s="34"/>
      <c r="S51" s="34"/>
      <c r="T51" s="34"/>
      <c r="U51" s="35">
        <f t="shared" si="0"/>
        <v>0</v>
      </c>
      <c r="V51" s="36">
        <f t="shared" si="1"/>
        <v>0</v>
      </c>
    </row>
    <row r="52" spans="1:22" x14ac:dyDescent="0.3">
      <c r="A52" s="27"/>
      <c r="B52" s="27"/>
      <c r="C52" s="28"/>
      <c r="D52" s="28"/>
      <c r="E52" s="29"/>
      <c r="F52" s="30"/>
      <c r="G52" s="31"/>
      <c r="H52" s="31"/>
      <c r="I52" s="31"/>
      <c r="J52" s="31"/>
      <c r="K52" s="32"/>
      <c r="L52" s="33"/>
      <c r="M52" s="34"/>
      <c r="N52" s="34"/>
      <c r="O52" s="34"/>
      <c r="P52" s="34"/>
      <c r="Q52" s="34"/>
      <c r="R52" s="34"/>
      <c r="S52" s="34"/>
      <c r="T52" s="34"/>
      <c r="U52" s="35">
        <f t="shared" si="0"/>
        <v>0</v>
      </c>
      <c r="V52" s="36">
        <f t="shared" si="1"/>
        <v>0</v>
      </c>
    </row>
  </sheetData>
  <autoFilter ref="A8:V8" xr:uid="{15CEEAA9-234D-4C39-9000-4EF18E192E73}"/>
  <conditionalFormatting sqref="D9:D52">
    <cfRule type="expression" dxfId="2" priority="1">
      <formula>OR($D9&gt;2024,AND($D9&lt;2024,$D9&lt;&gt;""))</formula>
    </cfRule>
  </conditionalFormatting>
  <conditionalFormatting sqref="V9:V52">
    <cfRule type="expression" dxfId="1" priority="2">
      <formula>#REF!&lt;0</formula>
    </cfRule>
    <cfRule type="cellIs" dxfId="0" priority="3" operator="lessThan">
      <formula>0</formula>
    </cfRule>
  </conditionalFormatting>
  <dataValidations count="3">
    <dataValidation type="list" allowBlank="1" showInputMessage="1" showErrorMessage="1" sqref="L9:L52" xr:uid="{347929F6-DD24-4C58-8104-3C55CC4666C6}">
      <formula1>"N/A, FMR, Actual Rent"</formula1>
    </dataValidation>
    <dataValidation type="list" allowBlank="1" showInputMessage="1" showErrorMessage="1" sqref="E9:E52" xr:uid="{DB94A22C-8A93-463A-A7E2-CDD85D672BAD}">
      <formula1>"PH, TH, Joint TH &amp; PH-RRH, HMIS, SSO, TRA, PRA, SRA, S+C/SRO"</formula1>
    </dataValidation>
    <dataValidation allowBlank="1" showErrorMessage="1" sqref="A8:V8" xr:uid="{2BF2E1B7-2B01-46A1-86A6-D82E5F326D00}"/>
  </dataValidations>
  <pageMargins left="0.5" right="0.5" top="0.25" bottom="0.4" header="0.3" footer="0.15"/>
  <pageSetup fitToWidth="2" fitToHeight="10" orientation="landscape" r:id="rId1"/>
  <headerFooter>
    <oddFooter>&amp;L&amp;L &amp;B&amp;F&amp;R&amp;R &amp;B5/26/2022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18" ma:contentTypeDescription="Create a new document." ma:contentTypeScope="" ma:versionID="0baf7d70d43d1f05557bacac96873b74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df9edbaa0b1104aa3137142201830928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79ae242-20b7-4c70-aca2-d925e5ca5c78}" ma:internalName="TaxCatchAll" ma:showField="CatchAllData" ma:web="0c408069-27ef-456c-b32e-53750250f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e80daf8-8fb4-46c3-aaa3-cb6825cc4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d4b7a3-f851-41e8-99d5-1619c4311944">
      <Terms xmlns="http://schemas.microsoft.com/office/infopath/2007/PartnerControls"/>
    </lcf76f155ced4ddcb4097134ff3c332f>
    <TaxCatchAll xmlns="0c408069-27ef-456c-b32e-53750250f17c"/>
  </documentManagement>
</p:properties>
</file>

<file path=customXml/itemProps1.xml><?xml version="1.0" encoding="utf-8"?>
<ds:datastoreItem xmlns:ds="http://schemas.openxmlformats.org/officeDocument/2006/customXml" ds:itemID="{E390486C-DE87-42CB-872B-6849FCB14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08069-27ef-456c-b32e-53750250f17c"/>
    <ds:schemaRef ds:uri="a2d4b7a3-f851-41e8-99d5-1619c43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782EA-B9E0-475D-B985-0EBD2AEE2F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84739-3AA5-44E7-96A2-EFD05073E932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a2d4b7a3-f851-41e8-99d5-1619c4311944"/>
    <ds:schemaRef ds:uri="0c408069-27ef-456c-b32e-53750250f17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2023 GIW</vt:lpstr>
      <vt:lpstr>'FY 2023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Mike Giuffrida</cp:lastModifiedBy>
  <dcterms:created xsi:type="dcterms:W3CDTF">2023-05-19T14:10:27Z</dcterms:created>
  <dcterms:modified xsi:type="dcterms:W3CDTF">2023-08-23T13:35:14Z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</Properties>
</file>